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110" yWindow="-285" windowWidth="8055" windowHeight="8955" activeTab="5"/>
  </bookViews>
  <sheets>
    <sheet name="Endeavor" sheetId="7" r:id="rId1"/>
    <sheet name="Montello" sheetId="5" r:id="rId2"/>
    <sheet name="Neshkoro" sheetId="4" r:id="rId3"/>
    <sheet name="Oxford" sheetId="2" r:id="rId4"/>
    <sheet name="Packwaukee" sheetId="3" r:id="rId5"/>
    <sheet name="Westfield" sheetId="6" r:id="rId6"/>
  </sheets>
  <calcPr calcId="171027"/>
</workbook>
</file>

<file path=xl/calcChain.xml><?xml version="1.0" encoding="utf-8"?>
<calcChain xmlns="http://schemas.openxmlformats.org/spreadsheetml/2006/main">
  <c r="B113" i="4" l="1"/>
  <c r="I20" i="3" l="1"/>
  <c r="B122" i="6" l="1"/>
  <c r="C31" i="6" s="1"/>
  <c r="B81" i="3"/>
  <c r="C25" i="3" s="1"/>
  <c r="B97" i="2"/>
  <c r="C84" i="2" s="1"/>
  <c r="C30" i="4"/>
  <c r="B131" i="5"/>
  <c r="B75" i="7"/>
  <c r="C63" i="7" s="1"/>
  <c r="K113" i="4"/>
  <c r="J125" i="4" s="1"/>
  <c r="C88" i="6" l="1"/>
  <c r="C110" i="6"/>
  <c r="C70" i="6"/>
  <c r="C87" i="6"/>
  <c r="C23" i="2"/>
  <c r="C63" i="2"/>
  <c r="C13" i="2"/>
  <c r="C24" i="2"/>
  <c r="C68" i="5"/>
  <c r="C88" i="5"/>
  <c r="C16" i="5"/>
  <c r="C22" i="5"/>
  <c r="C17" i="2"/>
  <c r="C64" i="2"/>
  <c r="C93" i="2"/>
  <c r="C29" i="2"/>
  <c r="C62" i="2"/>
  <c r="C51" i="2"/>
  <c r="C23" i="4"/>
  <c r="C72" i="4"/>
  <c r="C81" i="4"/>
  <c r="C46" i="7"/>
  <c r="C72" i="7"/>
  <c r="C30" i="7"/>
  <c r="C58" i="7"/>
  <c r="C26" i="7"/>
  <c r="C60" i="7"/>
  <c r="C53" i="3"/>
  <c r="C76" i="3"/>
  <c r="C59" i="3"/>
  <c r="C61" i="3"/>
  <c r="C60" i="3"/>
  <c r="C92" i="5"/>
  <c r="C97" i="5"/>
  <c r="C71" i="5"/>
  <c r="C15" i="5"/>
  <c r="C107" i="5"/>
  <c r="C94" i="6"/>
  <c r="C100" i="6"/>
  <c r="C14" i="6"/>
  <c r="C103" i="6"/>
  <c r="C114" i="6"/>
  <c r="C15" i="6"/>
  <c r="C69" i="6"/>
  <c r="C113" i="6"/>
  <c r="C77" i="6"/>
  <c r="C82" i="6"/>
  <c r="C46" i="6"/>
  <c r="C75" i="6"/>
  <c r="C74" i="6"/>
  <c r="C55" i="6"/>
  <c r="C96" i="6"/>
  <c r="C66" i="6"/>
  <c r="C105" i="6"/>
  <c r="C41" i="6"/>
  <c r="C106" i="6"/>
  <c r="C45" i="6"/>
  <c r="C19" i="6"/>
  <c r="C60" i="6"/>
  <c r="C111" i="6"/>
  <c r="C68" i="6"/>
  <c r="C92" i="6"/>
  <c r="C13" i="6"/>
  <c r="C20" i="6"/>
  <c r="C86" i="6"/>
  <c r="C97" i="6"/>
  <c r="C90" i="6"/>
  <c r="C24" i="6"/>
  <c r="C112" i="6"/>
  <c r="C116" i="6"/>
  <c r="C21" i="6"/>
  <c r="C34" i="6"/>
  <c r="C33" i="6"/>
  <c r="C80" i="6"/>
  <c r="C118" i="6"/>
  <c r="C65" i="6"/>
  <c r="C120" i="6"/>
  <c r="C107" i="6"/>
  <c r="C37" i="6"/>
  <c r="C115" i="6"/>
  <c r="C58" i="6"/>
  <c r="C54" i="6"/>
  <c r="C117" i="6"/>
  <c r="C48" i="6"/>
  <c r="C29" i="6"/>
  <c r="C35" i="6"/>
  <c r="C85" i="6"/>
  <c r="C30" i="6"/>
  <c r="C50" i="6"/>
  <c r="C72" i="6"/>
  <c r="C53" i="6"/>
  <c r="C32" i="6"/>
  <c r="C36" i="6"/>
  <c r="C76" i="6"/>
  <c r="C62" i="6"/>
  <c r="C71" i="6"/>
  <c r="C39" i="6"/>
  <c r="C98" i="6"/>
  <c r="C67" i="6"/>
  <c r="C27" i="6"/>
  <c r="C95" i="6"/>
  <c r="C49" i="6"/>
  <c r="C99" i="6"/>
  <c r="C25" i="6"/>
  <c r="C12" i="6"/>
  <c r="C40" i="6"/>
  <c r="C56" i="6"/>
  <c r="C51" i="6"/>
  <c r="C104" i="6"/>
  <c r="C108" i="6"/>
  <c r="C47" i="6"/>
  <c r="C52" i="6"/>
  <c r="C23" i="6"/>
  <c r="C42" i="6"/>
  <c r="C91" i="6"/>
  <c r="C26" i="6"/>
  <c r="C81" i="6"/>
  <c r="C73" i="6"/>
  <c r="C93" i="6"/>
  <c r="C63" i="6"/>
  <c r="C122" i="6"/>
  <c r="C83" i="6"/>
  <c r="C57" i="6"/>
  <c r="C22" i="6"/>
  <c r="C79" i="6"/>
  <c r="C43" i="6"/>
  <c r="C17" i="6"/>
  <c r="C89" i="6"/>
  <c r="C44" i="6"/>
  <c r="C61" i="6"/>
  <c r="C28" i="6"/>
  <c r="C64" i="6"/>
  <c r="C38" i="6"/>
  <c r="C16" i="6"/>
  <c r="C119" i="6"/>
  <c r="C59" i="6"/>
  <c r="C101" i="6"/>
  <c r="C84" i="6"/>
  <c r="C18" i="6"/>
  <c r="C102" i="6"/>
  <c r="C109" i="6"/>
  <c r="C78" i="6"/>
  <c r="B125" i="6"/>
  <c r="D70" i="6" s="1"/>
  <c r="E70" i="6" s="1"/>
  <c r="C21" i="3"/>
  <c r="C41" i="3"/>
  <c r="C12" i="3"/>
  <c r="C71" i="3"/>
  <c r="C79" i="3"/>
  <c r="C66" i="3"/>
  <c r="C36" i="3"/>
  <c r="C69" i="3"/>
  <c r="C43" i="3"/>
  <c r="C65" i="3"/>
  <c r="C45" i="3"/>
  <c r="C72" i="3"/>
  <c r="C58" i="3"/>
  <c r="C74" i="3"/>
  <c r="C48" i="3"/>
  <c r="C19" i="3"/>
  <c r="C40" i="3"/>
  <c r="C55" i="3"/>
  <c r="C23" i="3"/>
  <c r="C56" i="3"/>
  <c r="C42" i="3"/>
  <c r="C39" i="3"/>
  <c r="C63" i="3"/>
  <c r="C17" i="3"/>
  <c r="C31" i="3"/>
  <c r="C35" i="3"/>
  <c r="C68" i="3"/>
  <c r="C37" i="3"/>
  <c r="C29" i="3"/>
  <c r="C49" i="3"/>
  <c r="C27" i="3"/>
  <c r="C13" i="3"/>
  <c r="C44" i="3"/>
  <c r="C32" i="3"/>
  <c r="C47" i="3"/>
  <c r="C22" i="3"/>
  <c r="C34" i="3"/>
  <c r="C33" i="3"/>
  <c r="C64" i="3"/>
  <c r="C50" i="3"/>
  <c r="C30" i="3"/>
  <c r="C16" i="3"/>
  <c r="C18" i="3"/>
  <c r="C52" i="3"/>
  <c r="C81" i="3"/>
  <c r="C46" i="3"/>
  <c r="C28" i="3"/>
  <c r="C54" i="3"/>
  <c r="B84" i="3"/>
  <c r="D25" i="3" s="1"/>
  <c r="E25" i="3" s="1"/>
  <c r="C73" i="3"/>
  <c r="C75" i="3"/>
  <c r="C24" i="3"/>
  <c r="C15" i="3"/>
  <c r="D15" i="3" s="1"/>
  <c r="E15" i="3" s="1"/>
  <c r="C14" i="3"/>
  <c r="C70" i="3"/>
  <c r="C26" i="3"/>
  <c r="C62" i="3"/>
  <c r="D62" i="3" s="1"/>
  <c r="E62" i="3" s="1"/>
  <c r="C38" i="3"/>
  <c r="C78" i="3"/>
  <c r="C57" i="3"/>
  <c r="C51" i="3"/>
  <c r="D51" i="3" s="1"/>
  <c r="E51" i="3" s="1"/>
  <c r="C77" i="3"/>
  <c r="C67" i="3"/>
  <c r="C97" i="2"/>
  <c r="C33" i="2"/>
  <c r="C48" i="2"/>
  <c r="C32" i="2"/>
  <c r="C50" i="2"/>
  <c r="C66" i="2"/>
  <c r="C22" i="2"/>
  <c r="C46" i="2"/>
  <c r="C58" i="2"/>
  <c r="C79" i="2"/>
  <c r="C44" i="2"/>
  <c r="C86" i="2"/>
  <c r="C59" i="2"/>
  <c r="C107" i="4"/>
  <c r="C21" i="4"/>
  <c r="C34" i="4"/>
  <c r="C41" i="4"/>
  <c r="C36" i="4"/>
  <c r="C83" i="4"/>
  <c r="C35" i="4"/>
  <c r="C33" i="4"/>
  <c r="C46" i="4"/>
  <c r="C80" i="4"/>
  <c r="C39" i="4"/>
  <c r="C19" i="4"/>
  <c r="C70" i="4"/>
  <c r="C93" i="4"/>
  <c r="C12" i="4"/>
  <c r="C68" i="4"/>
  <c r="C17" i="4"/>
  <c r="C59" i="4"/>
  <c r="C49" i="4"/>
  <c r="C86" i="4"/>
  <c r="C74" i="4"/>
  <c r="C64" i="4"/>
  <c r="C26" i="4"/>
  <c r="C89" i="4"/>
  <c r="C105" i="4"/>
  <c r="C25" i="4"/>
  <c r="C71" i="4"/>
  <c r="C55" i="4"/>
  <c r="C20" i="4"/>
  <c r="C31" i="4"/>
  <c r="C51" i="4"/>
  <c r="C78" i="4"/>
  <c r="C29" i="4"/>
  <c r="C73" i="4"/>
  <c r="C24" i="4"/>
  <c r="C88" i="4"/>
  <c r="C84" i="4"/>
  <c r="C101" i="4"/>
  <c r="C40" i="4"/>
  <c r="C43" i="4"/>
  <c r="C103" i="4"/>
  <c r="C106" i="4"/>
  <c r="C63" i="4"/>
  <c r="C111" i="4"/>
  <c r="C38" i="4"/>
  <c r="C61" i="4"/>
  <c r="C108" i="4"/>
  <c r="C45" i="4"/>
  <c r="C82" i="4"/>
  <c r="C87" i="4"/>
  <c r="C32" i="4"/>
  <c r="C76" i="4"/>
  <c r="C96" i="4"/>
  <c r="C16" i="4"/>
  <c r="C13" i="4"/>
  <c r="C102" i="4"/>
  <c r="C62" i="4"/>
  <c r="B116" i="4"/>
  <c r="C53" i="4"/>
  <c r="C94" i="4"/>
  <c r="C44" i="4"/>
  <c r="C15" i="4"/>
  <c r="C56" i="4"/>
  <c r="C77" i="4"/>
  <c r="C97" i="4"/>
  <c r="C79" i="4"/>
  <c r="D79" i="4" s="1"/>
  <c r="E79" i="4" s="1"/>
  <c r="C67" i="4"/>
  <c r="C54" i="4"/>
  <c r="C14" i="4"/>
  <c r="C91" i="4"/>
  <c r="D91" i="4" s="1"/>
  <c r="E91" i="4" s="1"/>
  <c r="P91" i="4" s="1"/>
  <c r="C66" i="4"/>
  <c r="C52" i="4"/>
  <c r="C60" i="4"/>
  <c r="C128" i="5"/>
  <c r="C40" i="5"/>
  <c r="C51" i="5"/>
  <c r="C17" i="5"/>
  <c r="C57" i="5"/>
  <c r="C62" i="5"/>
  <c r="C46" i="5"/>
  <c r="C124" i="5"/>
  <c r="C73" i="5"/>
  <c r="C13" i="5"/>
  <c r="C75" i="5"/>
  <c r="C110" i="5"/>
  <c r="C67" i="5"/>
  <c r="C96" i="5"/>
  <c r="C17" i="7"/>
  <c r="C22" i="7"/>
  <c r="C40" i="7"/>
  <c r="C15" i="7"/>
  <c r="C39" i="7"/>
  <c r="C70" i="7"/>
  <c r="C75" i="7"/>
  <c r="C66" i="7"/>
  <c r="C25" i="2"/>
  <c r="C40" i="2"/>
  <c r="C49" i="2"/>
  <c r="C91" i="2"/>
  <c r="C21" i="2"/>
  <c r="C16" i="2"/>
  <c r="C43" i="2"/>
  <c r="C52" i="2"/>
  <c r="C82" i="2"/>
  <c r="C78" i="2"/>
  <c r="B100" i="2"/>
  <c r="D84" i="2" s="1"/>
  <c r="E84" i="2" s="1"/>
  <c r="C42" i="2"/>
  <c r="C18" i="2"/>
  <c r="C20" i="2"/>
  <c r="C53" i="2"/>
  <c r="C74" i="2"/>
  <c r="C65" i="2"/>
  <c r="C19" i="2"/>
  <c r="C85" i="2"/>
  <c r="C73" i="2"/>
  <c r="C69" i="2"/>
  <c r="C81" i="2"/>
  <c r="C55" i="2"/>
  <c r="C89" i="2"/>
  <c r="C38" i="2"/>
  <c r="C57" i="4"/>
  <c r="C90" i="4"/>
  <c r="C28" i="4"/>
  <c r="C99" i="4"/>
  <c r="C100" i="4"/>
  <c r="C22" i="4"/>
  <c r="C109" i="4"/>
  <c r="C110" i="4"/>
  <c r="C92" i="4"/>
  <c r="C113" i="4"/>
  <c r="C75" i="4"/>
  <c r="C95" i="4"/>
  <c r="C42" i="4"/>
  <c r="C65" i="4"/>
  <c r="C47" i="4"/>
  <c r="C50" i="4"/>
  <c r="C37" i="4"/>
  <c r="C104" i="4"/>
  <c r="C69" i="4"/>
  <c r="C58" i="4"/>
  <c r="C48" i="4"/>
  <c r="C98" i="4"/>
  <c r="C27" i="4"/>
  <c r="C85" i="4"/>
  <c r="C18" i="4"/>
  <c r="C55" i="5"/>
  <c r="C89" i="5"/>
  <c r="C64" i="5"/>
  <c r="C19" i="7"/>
  <c r="C52" i="7"/>
  <c r="C42" i="7"/>
  <c r="C24" i="7"/>
  <c r="C67" i="7"/>
  <c r="C37" i="7"/>
  <c r="B78" i="7"/>
  <c r="D63" i="7" s="1"/>
  <c r="E63" i="7" s="1"/>
  <c r="C27" i="7"/>
  <c r="C44" i="7"/>
  <c r="C68" i="7"/>
  <c r="C41" i="7"/>
  <c r="C31" i="7"/>
  <c r="C47" i="7"/>
  <c r="C71" i="7"/>
  <c r="C64" i="7"/>
  <c r="D64" i="7" s="1"/>
  <c r="E64" i="7" s="1"/>
  <c r="P64" i="7" s="1"/>
  <c r="C56" i="7"/>
  <c r="C23" i="7"/>
  <c r="C73" i="7"/>
  <c r="C62" i="7"/>
  <c r="D62" i="7" s="1"/>
  <c r="E62" i="7" s="1"/>
  <c r="P62" i="7" s="1"/>
  <c r="C33" i="7"/>
  <c r="C65" i="7"/>
  <c r="C61" i="7"/>
  <c r="C29" i="7"/>
  <c r="D29" i="7" s="1"/>
  <c r="E29" i="7" s="1"/>
  <c r="F29" i="7" s="1"/>
  <c r="C54" i="7"/>
  <c r="C57" i="7"/>
  <c r="C14" i="7"/>
  <c r="C49" i="7"/>
  <c r="D49" i="7" s="1"/>
  <c r="E49" i="7" s="1"/>
  <c r="P49" i="7" s="1"/>
  <c r="C32" i="7"/>
  <c r="C21" i="7"/>
  <c r="C28" i="7"/>
  <c r="C43" i="7"/>
  <c r="D43" i="7" s="1"/>
  <c r="E43" i="7" s="1"/>
  <c r="C25" i="7"/>
  <c r="C36" i="7"/>
  <c r="C18" i="7"/>
  <c r="C34" i="7"/>
  <c r="D34" i="7" s="1"/>
  <c r="E34" i="7" s="1"/>
  <c r="F34" i="7" s="1"/>
  <c r="C13" i="7"/>
  <c r="C20" i="7"/>
  <c r="C38" i="7"/>
  <c r="C53" i="7"/>
  <c r="D53" i="7" s="1"/>
  <c r="E53" i="7" s="1"/>
  <c r="C45" i="7"/>
  <c r="C50" i="7"/>
  <c r="C35" i="7"/>
  <c r="C59" i="7"/>
  <c r="D59" i="7" s="1"/>
  <c r="E59" i="7" s="1"/>
  <c r="P59" i="7" s="1"/>
  <c r="C48" i="7"/>
  <c r="C16" i="7"/>
  <c r="C51" i="7"/>
  <c r="C69" i="7"/>
  <c r="D69" i="7" s="1"/>
  <c r="E69" i="7" s="1"/>
  <c r="C12" i="7"/>
  <c r="C120" i="5"/>
  <c r="C104" i="5"/>
  <c r="C74" i="5"/>
  <c r="C49" i="5"/>
  <c r="C69" i="5"/>
  <c r="C63" i="5"/>
  <c r="C108" i="5"/>
  <c r="C30" i="5"/>
  <c r="C129" i="5"/>
  <c r="C101" i="5"/>
  <c r="C26" i="5"/>
  <c r="C79" i="5"/>
  <c r="C42" i="5"/>
  <c r="C44" i="5"/>
  <c r="C113" i="5"/>
  <c r="C102" i="5"/>
  <c r="C116" i="5"/>
  <c r="C84" i="5"/>
  <c r="C31" i="5"/>
  <c r="B134" i="5"/>
  <c r="C12" i="5"/>
  <c r="C27" i="5"/>
  <c r="C115" i="5"/>
  <c r="C105" i="5"/>
  <c r="C80" i="5"/>
  <c r="C114" i="5"/>
  <c r="C91" i="5"/>
  <c r="C66" i="5"/>
  <c r="C34" i="5"/>
  <c r="C53" i="5"/>
  <c r="C86" i="5"/>
  <c r="C131" i="5"/>
  <c r="C100" i="5"/>
  <c r="C39" i="5"/>
  <c r="C65" i="5"/>
  <c r="C25" i="5"/>
  <c r="D25" i="5" s="1"/>
  <c r="E25" i="5" s="1"/>
  <c r="C21" i="5"/>
  <c r="C50" i="5"/>
  <c r="C76" i="5"/>
  <c r="C33" i="5"/>
  <c r="D33" i="5" s="1"/>
  <c r="E33" i="5" s="1"/>
  <c r="C98" i="5"/>
  <c r="C126" i="5"/>
  <c r="C119" i="5"/>
  <c r="C32" i="5"/>
  <c r="D32" i="5" s="1"/>
  <c r="E32" i="5" s="1"/>
  <c r="C112" i="5"/>
  <c r="C109" i="5"/>
  <c r="C77" i="5"/>
  <c r="C78" i="5"/>
  <c r="D78" i="5" s="1"/>
  <c r="E78" i="5" s="1"/>
  <c r="C118" i="5"/>
  <c r="C45" i="5"/>
  <c r="C85" i="5"/>
  <c r="C127" i="5"/>
  <c r="D127" i="5" s="1"/>
  <c r="E127" i="5" s="1"/>
  <c r="C70" i="5"/>
  <c r="C58" i="5"/>
  <c r="C81" i="5"/>
  <c r="C37" i="5"/>
  <c r="D37" i="5" s="1"/>
  <c r="E37" i="5" s="1"/>
  <c r="C54" i="5"/>
  <c r="C38" i="5"/>
  <c r="C18" i="5"/>
  <c r="C47" i="5"/>
  <c r="D47" i="5" s="1"/>
  <c r="E47" i="5" s="1"/>
  <c r="C41" i="5"/>
  <c r="C87" i="5"/>
  <c r="C20" i="5"/>
  <c r="C94" i="5"/>
  <c r="C43" i="5"/>
  <c r="C23" i="5"/>
  <c r="C19" i="5"/>
  <c r="C82" i="5"/>
  <c r="C99" i="5"/>
  <c r="C56" i="5"/>
  <c r="C60" i="5"/>
  <c r="C29" i="5"/>
  <c r="C121" i="5"/>
  <c r="C83" i="5"/>
  <c r="C48" i="5"/>
  <c r="C90" i="5"/>
  <c r="C125" i="5"/>
  <c r="C106" i="5"/>
  <c r="C28" i="5"/>
  <c r="C117" i="5"/>
  <c r="C61" i="5"/>
  <c r="C122" i="5"/>
  <c r="C72" i="5"/>
  <c r="C24" i="5"/>
  <c r="C103" i="5"/>
  <c r="C59" i="5"/>
  <c r="C52" i="5"/>
  <c r="C14" i="5"/>
  <c r="C123" i="5"/>
  <c r="C111" i="5"/>
  <c r="C36" i="5"/>
  <c r="C35" i="5"/>
  <c r="C93" i="5"/>
  <c r="C95" i="5"/>
  <c r="C72" i="2"/>
  <c r="C26" i="2"/>
  <c r="C54" i="2"/>
  <c r="C77" i="2"/>
  <c r="C12" i="2"/>
  <c r="C34" i="2"/>
  <c r="C88" i="2"/>
  <c r="C60" i="2"/>
  <c r="C47" i="2"/>
  <c r="C41" i="2"/>
  <c r="C75" i="2"/>
  <c r="C92" i="2"/>
  <c r="C70" i="2"/>
  <c r="C31" i="2"/>
  <c r="C36" i="2"/>
  <c r="C94" i="2"/>
  <c r="C37" i="2"/>
  <c r="C15" i="2"/>
  <c r="C28" i="2"/>
  <c r="C57" i="2"/>
  <c r="C14" i="2"/>
  <c r="C83" i="2"/>
  <c r="C95" i="2"/>
  <c r="C27" i="2"/>
  <c r="C76" i="2"/>
  <c r="C56" i="2"/>
  <c r="C71" i="2"/>
  <c r="C87" i="2"/>
  <c r="C68" i="2"/>
  <c r="C45" i="2"/>
  <c r="C80" i="2"/>
  <c r="C35" i="2"/>
  <c r="C30" i="2"/>
  <c r="C61" i="2"/>
  <c r="C90" i="2"/>
  <c r="C67" i="2"/>
  <c r="C39" i="2"/>
  <c r="C55" i="7"/>
  <c r="D31" i="6" l="1"/>
  <c r="E31" i="6" s="1"/>
  <c r="P25" i="3"/>
  <c r="G25" i="3"/>
  <c r="D53" i="2"/>
  <c r="E53" i="2" s="1"/>
  <c r="D55" i="2"/>
  <c r="E55" i="2" s="1"/>
  <c r="D85" i="2"/>
  <c r="E85" i="2" s="1"/>
  <c r="P85" i="2" s="1"/>
  <c r="D68" i="5"/>
  <c r="E68" i="5" s="1"/>
  <c r="P68" i="5" s="1"/>
  <c r="D66" i="5"/>
  <c r="E66" i="5" s="1"/>
  <c r="I66" i="5" s="1"/>
  <c r="D110" i="6"/>
  <c r="E110" i="6" s="1"/>
  <c r="D87" i="6"/>
  <c r="E87" i="6" s="1"/>
  <c r="P87" i="6" s="1"/>
  <c r="D88" i="6"/>
  <c r="E88" i="6" s="1"/>
  <c r="P70" i="6"/>
  <c r="H70" i="6"/>
  <c r="D69" i="6"/>
  <c r="E69" i="6" s="1"/>
  <c r="P69" i="6" s="1"/>
  <c r="D14" i="6"/>
  <c r="E14" i="6" s="1"/>
  <c r="H14" i="6" s="1"/>
  <c r="P84" i="2"/>
  <c r="J84" i="2"/>
  <c r="D63" i="2"/>
  <c r="E63" i="2" s="1"/>
  <c r="D13" i="2"/>
  <c r="E13" i="2" s="1"/>
  <c r="P13" i="2" s="1"/>
  <c r="D23" i="2"/>
  <c r="E23" i="2" s="1"/>
  <c r="D24" i="2"/>
  <c r="E24" i="2" s="1"/>
  <c r="D29" i="2"/>
  <c r="E29" i="2" s="1"/>
  <c r="G29" i="2" s="1"/>
  <c r="D36" i="4"/>
  <c r="E36" i="4" s="1"/>
  <c r="O36" i="4" s="1"/>
  <c r="D30" i="4"/>
  <c r="E30" i="4" s="1"/>
  <c r="D15" i="4"/>
  <c r="E15" i="4" s="1"/>
  <c r="P15" i="4" s="1"/>
  <c r="D23" i="4"/>
  <c r="E23" i="4" s="1"/>
  <c r="P23" i="4" s="1"/>
  <c r="D88" i="5"/>
  <c r="E88" i="5" s="1"/>
  <c r="D16" i="5"/>
  <c r="E16" i="5" s="1"/>
  <c r="P16" i="5" s="1"/>
  <c r="D22" i="5"/>
  <c r="E22" i="5" s="1"/>
  <c r="P63" i="7"/>
  <c r="L63" i="7"/>
  <c r="D60" i="3"/>
  <c r="E60" i="3" s="1"/>
  <c r="I60" i="3" s="1"/>
  <c r="D72" i="4"/>
  <c r="E72" i="4" s="1"/>
  <c r="I72" i="4" s="1"/>
  <c r="D105" i="5"/>
  <c r="E105" i="5" s="1"/>
  <c r="P105" i="5" s="1"/>
  <c r="D15" i="5"/>
  <c r="E15" i="5" s="1"/>
  <c r="H15" i="5" s="1"/>
  <c r="D50" i="2"/>
  <c r="E50" i="2" s="1"/>
  <c r="P50" i="2" s="1"/>
  <c r="D15" i="6"/>
  <c r="E15" i="6" s="1"/>
  <c r="D100" i="6"/>
  <c r="E100" i="6" s="1"/>
  <c r="D71" i="5"/>
  <c r="E71" i="5" s="1"/>
  <c r="D61" i="3"/>
  <c r="E61" i="3" s="1"/>
  <c r="D60" i="7"/>
  <c r="E60" i="7" s="1"/>
  <c r="D72" i="7"/>
  <c r="E72" i="7" s="1"/>
  <c r="D93" i="2"/>
  <c r="E93" i="2" s="1"/>
  <c r="D30" i="7"/>
  <c r="E30" i="7" s="1"/>
  <c r="D77" i="6"/>
  <c r="E77" i="6" s="1"/>
  <c r="D114" i="6"/>
  <c r="E114" i="6" s="1"/>
  <c r="D97" i="5"/>
  <c r="E97" i="5" s="1"/>
  <c r="D59" i="3"/>
  <c r="E59" i="3" s="1"/>
  <c r="D26" i="7"/>
  <c r="E26" i="7" s="1"/>
  <c r="D46" i="7"/>
  <c r="E46" i="7" s="1"/>
  <c r="D51" i="2"/>
  <c r="E51" i="2" s="1"/>
  <c r="D64" i="2"/>
  <c r="E64" i="2" s="1"/>
  <c r="N127" i="5"/>
  <c r="P127" i="5"/>
  <c r="D13" i="5"/>
  <c r="E13" i="5" s="1"/>
  <c r="H13" i="5" s="1"/>
  <c r="D113" i="6"/>
  <c r="E113" i="6" s="1"/>
  <c r="D103" i="6"/>
  <c r="E103" i="6" s="1"/>
  <c r="D107" i="5"/>
  <c r="E107" i="5" s="1"/>
  <c r="D76" i="3"/>
  <c r="E76" i="3" s="1"/>
  <c r="D58" i="7"/>
  <c r="E58" i="7" s="1"/>
  <c r="D81" i="4"/>
  <c r="E81" i="4" s="1"/>
  <c r="D62" i="2"/>
  <c r="E62" i="2" s="1"/>
  <c r="D24" i="6"/>
  <c r="E24" i="6" s="1"/>
  <c r="H24" i="6" s="1"/>
  <c r="D18" i="6"/>
  <c r="E18" i="6" s="1"/>
  <c r="I18" i="6" s="1"/>
  <c r="D61" i="6"/>
  <c r="E61" i="6" s="1"/>
  <c r="P61" i="6" s="1"/>
  <c r="D93" i="6"/>
  <c r="E93" i="6" s="1"/>
  <c r="J93" i="6" s="1"/>
  <c r="D13" i="6"/>
  <c r="E13" i="6" s="1"/>
  <c r="H13" i="6" s="1"/>
  <c r="D58" i="6"/>
  <c r="E58" i="6" s="1"/>
  <c r="P58" i="6" s="1"/>
  <c r="D79" i="6"/>
  <c r="E79" i="6" s="1"/>
  <c r="H79" i="6" s="1"/>
  <c r="D89" i="6"/>
  <c r="E89" i="6" s="1"/>
  <c r="J89" i="6" s="1"/>
  <c r="D63" i="6"/>
  <c r="E63" i="6" s="1"/>
  <c r="P63" i="6" s="1"/>
  <c r="D26" i="6"/>
  <c r="E26" i="6" s="1"/>
  <c r="P26" i="6" s="1"/>
  <c r="D65" i="6"/>
  <c r="E65" i="6" s="1"/>
  <c r="I65" i="6" s="1"/>
  <c r="D43" i="6"/>
  <c r="E43" i="6" s="1"/>
  <c r="F43" i="6" s="1"/>
  <c r="D42" i="6"/>
  <c r="E42" i="6" s="1"/>
  <c r="F42" i="6" s="1"/>
  <c r="D108" i="6"/>
  <c r="E108" i="6" s="1"/>
  <c r="L108" i="6" s="1"/>
  <c r="D49" i="6"/>
  <c r="E49" i="6" s="1"/>
  <c r="P49" i="6" s="1"/>
  <c r="D76" i="6"/>
  <c r="E76" i="6" s="1"/>
  <c r="P76" i="6" s="1"/>
  <c r="D12" i="6"/>
  <c r="E12" i="6" s="1"/>
  <c r="L12" i="6" s="1"/>
  <c r="D50" i="6"/>
  <c r="E50" i="6" s="1"/>
  <c r="F50" i="6" s="1"/>
  <c r="D66" i="6"/>
  <c r="E66" i="6" s="1"/>
  <c r="H66" i="6" s="1"/>
  <c r="D53" i="6"/>
  <c r="E53" i="6" s="1"/>
  <c r="N53" i="6" s="1"/>
  <c r="D82" i="6"/>
  <c r="E82" i="6" s="1"/>
  <c r="D59" i="6"/>
  <c r="E59" i="6" s="1"/>
  <c r="H59" i="6" s="1"/>
  <c r="D96" i="6"/>
  <c r="E96" i="6" s="1"/>
  <c r="J96" i="6" s="1"/>
  <c r="D71" i="6"/>
  <c r="E71" i="6" s="1"/>
  <c r="D19" i="6"/>
  <c r="E19" i="6" s="1"/>
  <c r="I19" i="6" s="1"/>
  <c r="D45" i="6"/>
  <c r="E45" i="6" s="1"/>
  <c r="P45" i="6" s="1"/>
  <c r="D27" i="6"/>
  <c r="E27" i="6" s="1"/>
  <c r="P27" i="6" s="1"/>
  <c r="D85" i="6"/>
  <c r="E85" i="6" s="1"/>
  <c r="I85" i="6" s="1"/>
  <c r="D94" i="6"/>
  <c r="E94" i="6" s="1"/>
  <c r="P94" i="6" s="1"/>
  <c r="D86" i="6"/>
  <c r="E86" i="6" s="1"/>
  <c r="I86" i="6" s="1"/>
  <c r="D119" i="6"/>
  <c r="E119" i="6" s="1"/>
  <c r="N119" i="6" s="1"/>
  <c r="D33" i="6"/>
  <c r="E33" i="6" s="1"/>
  <c r="I33" i="6" s="1"/>
  <c r="D60" i="6"/>
  <c r="E60" i="6" s="1"/>
  <c r="P60" i="6" s="1"/>
  <c r="D29" i="6"/>
  <c r="E29" i="6" s="1"/>
  <c r="H29" i="6" s="1"/>
  <c r="D118" i="6"/>
  <c r="E118" i="6" s="1"/>
  <c r="N118" i="6" s="1"/>
  <c r="D106" i="6"/>
  <c r="E106" i="6" s="1"/>
  <c r="K106" i="6" s="1"/>
  <c r="D74" i="6"/>
  <c r="E74" i="6" s="1"/>
  <c r="D28" i="6"/>
  <c r="E28" i="6" s="1"/>
  <c r="I28" i="6" s="1"/>
  <c r="D37" i="6"/>
  <c r="E37" i="6" s="1"/>
  <c r="D102" i="6"/>
  <c r="E102" i="6" s="1"/>
  <c r="K102" i="6" s="1"/>
  <c r="D68" i="6"/>
  <c r="E68" i="6" s="1"/>
  <c r="D116" i="6"/>
  <c r="E116" i="6" s="1"/>
  <c r="D21" i="6"/>
  <c r="E21" i="6" s="1"/>
  <c r="D47" i="6"/>
  <c r="E47" i="6" s="1"/>
  <c r="D64" i="6"/>
  <c r="E64" i="6" s="1"/>
  <c r="D104" i="6"/>
  <c r="E104" i="6" s="1"/>
  <c r="D99" i="6"/>
  <c r="E99" i="6" s="1"/>
  <c r="D22" i="6"/>
  <c r="E22" i="6" s="1"/>
  <c r="D90" i="6"/>
  <c r="E90" i="6" s="1"/>
  <c r="D51" i="6"/>
  <c r="E51" i="6" s="1"/>
  <c r="P51" i="6" s="1"/>
  <c r="D41" i="6"/>
  <c r="E41" i="6" s="1"/>
  <c r="P41" i="6" s="1"/>
  <c r="D25" i="6"/>
  <c r="E25" i="6" s="1"/>
  <c r="P25" i="6" s="1"/>
  <c r="D97" i="6"/>
  <c r="E97" i="6" s="1"/>
  <c r="L97" i="6" s="1"/>
  <c r="D23" i="6"/>
  <c r="E23" i="6" s="1"/>
  <c r="P23" i="6" s="1"/>
  <c r="D20" i="6"/>
  <c r="E20" i="6" s="1"/>
  <c r="D35" i="6"/>
  <c r="E35" i="6" s="1"/>
  <c r="P35" i="6" s="1"/>
  <c r="D67" i="6"/>
  <c r="E67" i="6" s="1"/>
  <c r="P67" i="6" s="1"/>
  <c r="D105" i="6"/>
  <c r="E105" i="6" s="1"/>
  <c r="D84" i="6"/>
  <c r="E84" i="6" s="1"/>
  <c r="D55" i="6"/>
  <c r="E55" i="6" s="1"/>
  <c r="D54" i="6"/>
  <c r="E54" i="6" s="1"/>
  <c r="D38" i="6"/>
  <c r="E38" i="6" s="1"/>
  <c r="O38" i="6" s="1"/>
  <c r="O122" i="6" s="1"/>
  <c r="D17" i="6"/>
  <c r="E17" i="6" s="1"/>
  <c r="D83" i="6"/>
  <c r="E83" i="6" s="1"/>
  <c r="P83" i="6" s="1"/>
  <c r="D81" i="6"/>
  <c r="E81" i="6" s="1"/>
  <c r="D117" i="6"/>
  <c r="E117" i="6" s="1"/>
  <c r="D32" i="6"/>
  <c r="E32" i="6" s="1"/>
  <c r="D109" i="6"/>
  <c r="E109" i="6" s="1"/>
  <c r="D40" i="6"/>
  <c r="E40" i="6" s="1"/>
  <c r="D98" i="6"/>
  <c r="E98" i="6" s="1"/>
  <c r="D115" i="6"/>
  <c r="E115" i="6" s="1"/>
  <c r="D62" i="6"/>
  <c r="E62" i="6" s="1"/>
  <c r="D34" i="6"/>
  <c r="E34" i="6" s="1"/>
  <c r="P34" i="6" s="1"/>
  <c r="D52" i="6"/>
  <c r="E52" i="6" s="1"/>
  <c r="F52" i="6" s="1"/>
  <c r="D75" i="6"/>
  <c r="E75" i="6" s="1"/>
  <c r="H75" i="6" s="1"/>
  <c r="D80" i="6"/>
  <c r="E80" i="6" s="1"/>
  <c r="D39" i="6"/>
  <c r="E39" i="6" s="1"/>
  <c r="D72" i="6"/>
  <c r="E72" i="6" s="1"/>
  <c r="D112" i="6"/>
  <c r="E112" i="6" s="1"/>
  <c r="L112" i="6" s="1"/>
  <c r="D30" i="6"/>
  <c r="E30" i="6" s="1"/>
  <c r="I30" i="6" s="1"/>
  <c r="D92" i="6"/>
  <c r="E92" i="6" s="1"/>
  <c r="P92" i="6" s="1"/>
  <c r="D46" i="6"/>
  <c r="E46" i="6" s="1"/>
  <c r="F46" i="6" s="1"/>
  <c r="D107" i="6"/>
  <c r="E107" i="6" s="1"/>
  <c r="D91" i="6"/>
  <c r="E91" i="6" s="1"/>
  <c r="D36" i="6"/>
  <c r="E36" i="6" s="1"/>
  <c r="P36" i="6" s="1"/>
  <c r="D16" i="6"/>
  <c r="E16" i="6" s="1"/>
  <c r="D44" i="6"/>
  <c r="E44" i="6" s="1"/>
  <c r="D57" i="6"/>
  <c r="E57" i="6" s="1"/>
  <c r="D73" i="6"/>
  <c r="E73" i="6" s="1"/>
  <c r="D48" i="6"/>
  <c r="E48" i="6" s="1"/>
  <c r="D111" i="6"/>
  <c r="E111" i="6" s="1"/>
  <c r="D78" i="6"/>
  <c r="E78" i="6" s="1"/>
  <c r="D56" i="6"/>
  <c r="E56" i="6" s="1"/>
  <c r="D95" i="6"/>
  <c r="E95" i="6" s="1"/>
  <c r="D101" i="6"/>
  <c r="E101" i="6" s="1"/>
  <c r="D120" i="6"/>
  <c r="E120" i="6" s="1"/>
  <c r="D79" i="3"/>
  <c r="E79" i="3" s="1"/>
  <c r="N79" i="3" s="1"/>
  <c r="D66" i="3"/>
  <c r="E66" i="3" s="1"/>
  <c r="P66" i="3" s="1"/>
  <c r="D63" i="3"/>
  <c r="E63" i="3" s="1"/>
  <c r="I63" i="3" s="1"/>
  <c r="D23" i="3"/>
  <c r="E23" i="3" s="1"/>
  <c r="I23" i="3" s="1"/>
  <c r="D55" i="3"/>
  <c r="E55" i="3" s="1"/>
  <c r="H55" i="3" s="1"/>
  <c r="D35" i="3"/>
  <c r="E35" i="3" s="1"/>
  <c r="P35" i="3" s="1"/>
  <c r="D40" i="3"/>
  <c r="E40" i="3" s="1"/>
  <c r="O40" i="3" s="1"/>
  <c r="O81" i="3" s="1"/>
  <c r="D38" i="3"/>
  <c r="E38" i="3" s="1"/>
  <c r="F38" i="3" s="1"/>
  <c r="D30" i="3"/>
  <c r="E30" i="3" s="1"/>
  <c r="F30" i="3" s="1"/>
  <c r="D29" i="3"/>
  <c r="E29" i="3" s="1"/>
  <c r="P29" i="3" s="1"/>
  <c r="D43" i="3"/>
  <c r="E43" i="3" s="1"/>
  <c r="P43" i="3" s="1"/>
  <c r="D48" i="3"/>
  <c r="E48" i="3" s="1"/>
  <c r="I48" i="3" s="1"/>
  <c r="D32" i="3"/>
  <c r="E32" i="3" s="1"/>
  <c r="P32" i="3" s="1"/>
  <c r="D77" i="3"/>
  <c r="E77" i="3" s="1"/>
  <c r="P77" i="3" s="1"/>
  <c r="D26" i="3"/>
  <c r="E26" i="3" s="1"/>
  <c r="P26" i="3" s="1"/>
  <c r="D54" i="3"/>
  <c r="E54" i="3" s="1"/>
  <c r="H54" i="3" s="1"/>
  <c r="D22" i="3"/>
  <c r="E22" i="3" s="1"/>
  <c r="I22" i="3" s="1"/>
  <c r="D37" i="3"/>
  <c r="E37" i="3" s="1"/>
  <c r="P37" i="3" s="1"/>
  <c r="D72" i="3"/>
  <c r="E72" i="3" s="1"/>
  <c r="J72" i="3" s="1"/>
  <c r="D74" i="3"/>
  <c r="E74" i="3" s="1"/>
  <c r="P74" i="3" s="1"/>
  <c r="D45" i="3"/>
  <c r="E45" i="3" s="1"/>
  <c r="P45" i="3" s="1"/>
  <c r="D67" i="3"/>
  <c r="E67" i="3" s="1"/>
  <c r="J67" i="3" s="1"/>
  <c r="D78" i="3"/>
  <c r="E78" i="3" s="1"/>
  <c r="L78" i="3" s="1"/>
  <c r="D70" i="3"/>
  <c r="E70" i="3" s="1"/>
  <c r="P70" i="3" s="1"/>
  <c r="D75" i="3"/>
  <c r="E75" i="3" s="1"/>
  <c r="P75" i="3" s="1"/>
  <c r="D18" i="3"/>
  <c r="E18" i="3" s="1"/>
  <c r="H18" i="3" s="1"/>
  <c r="D47" i="3"/>
  <c r="E47" i="3" s="1"/>
  <c r="I47" i="3" s="1"/>
  <c r="D17" i="3"/>
  <c r="E17" i="3" s="1"/>
  <c r="H17" i="3" s="1"/>
  <c r="D71" i="3"/>
  <c r="E71" i="3" s="1"/>
  <c r="P71" i="3" s="1"/>
  <c r="D12" i="3"/>
  <c r="E12" i="3" s="1"/>
  <c r="H12" i="3" s="1"/>
  <c r="D52" i="3"/>
  <c r="E52" i="3" s="1"/>
  <c r="P52" i="3" s="1"/>
  <c r="D57" i="3"/>
  <c r="E57" i="3" s="1"/>
  <c r="P57" i="3" s="1"/>
  <c r="D24" i="3"/>
  <c r="E24" i="3" s="1"/>
  <c r="P24" i="3" s="1"/>
  <c r="D42" i="3"/>
  <c r="E42" i="3" s="1"/>
  <c r="F42" i="3" s="1"/>
  <c r="D58" i="3"/>
  <c r="E58" i="3" s="1"/>
  <c r="P58" i="3" s="1"/>
  <c r="D56" i="3"/>
  <c r="E56" i="3" s="1"/>
  <c r="H56" i="3" s="1"/>
  <c r="D53" i="3"/>
  <c r="E53" i="3" s="1"/>
  <c r="H53" i="3" s="1"/>
  <c r="D41" i="3"/>
  <c r="E41" i="3" s="1"/>
  <c r="F41" i="3" s="1"/>
  <c r="D36" i="3"/>
  <c r="E36" i="3" s="1"/>
  <c r="P36" i="3" s="1"/>
  <c r="D14" i="3"/>
  <c r="E14" i="3" s="1"/>
  <c r="P14" i="3" s="1"/>
  <c r="D73" i="3"/>
  <c r="E73" i="3" s="1"/>
  <c r="P73" i="3" s="1"/>
  <c r="D46" i="3"/>
  <c r="E46" i="3" s="1"/>
  <c r="P46" i="3" s="1"/>
  <c r="D16" i="3"/>
  <c r="E16" i="3" s="1"/>
  <c r="H16" i="3" s="1"/>
  <c r="D33" i="3"/>
  <c r="E33" i="3" s="1"/>
  <c r="P33" i="3" s="1"/>
  <c r="D49" i="3"/>
  <c r="E49" i="3" s="1"/>
  <c r="P49" i="3" s="1"/>
  <c r="D68" i="3"/>
  <c r="E68" i="3" s="1"/>
  <c r="P68" i="3" s="1"/>
  <c r="D28" i="3"/>
  <c r="E28" i="3" s="1"/>
  <c r="P28" i="3" s="1"/>
  <c r="D34" i="3"/>
  <c r="E34" i="3" s="1"/>
  <c r="P34" i="3" s="1"/>
  <c r="D44" i="3"/>
  <c r="E44" i="3" s="1"/>
  <c r="N44" i="3" s="1"/>
  <c r="D27" i="3"/>
  <c r="E27" i="3" s="1"/>
  <c r="D21" i="3"/>
  <c r="E21" i="3" s="1"/>
  <c r="D65" i="3"/>
  <c r="E65" i="3" s="1"/>
  <c r="D19" i="3"/>
  <c r="E19" i="3" s="1"/>
  <c r="D39" i="3"/>
  <c r="E39" i="3" s="1"/>
  <c r="D64" i="3"/>
  <c r="E64" i="3" s="1"/>
  <c r="D31" i="3"/>
  <c r="E31" i="3" s="1"/>
  <c r="D50" i="3"/>
  <c r="E50" i="3" s="1"/>
  <c r="D13" i="3"/>
  <c r="E13" i="3" s="1"/>
  <c r="D69" i="3"/>
  <c r="E69" i="3" s="1"/>
  <c r="D58" i="2"/>
  <c r="E58" i="2" s="1"/>
  <c r="I58" i="2" s="1"/>
  <c r="D46" i="2"/>
  <c r="E46" i="2" s="1"/>
  <c r="P46" i="2" s="1"/>
  <c r="D90" i="2"/>
  <c r="E90" i="2" s="1"/>
  <c r="P90" i="2" s="1"/>
  <c r="D35" i="2"/>
  <c r="E35" i="2" s="1"/>
  <c r="P35" i="2" s="1"/>
  <c r="D87" i="2"/>
  <c r="E87" i="2" s="1"/>
  <c r="P87" i="2" s="1"/>
  <c r="D76" i="2"/>
  <c r="E76" i="2" s="1"/>
  <c r="P76" i="2" s="1"/>
  <c r="D14" i="2"/>
  <c r="E14" i="2" s="1"/>
  <c r="H14" i="2" s="1"/>
  <c r="D37" i="2"/>
  <c r="E37" i="2" s="1"/>
  <c r="P37" i="2" s="1"/>
  <c r="D70" i="2"/>
  <c r="E70" i="2" s="1"/>
  <c r="P70" i="2" s="1"/>
  <c r="D47" i="2"/>
  <c r="E47" i="2" s="1"/>
  <c r="H47" i="2" s="1"/>
  <c r="D12" i="2"/>
  <c r="E12" i="2" s="1"/>
  <c r="H12" i="2" s="1"/>
  <c r="D72" i="2"/>
  <c r="E72" i="2" s="1"/>
  <c r="I72" i="2" s="1"/>
  <c r="D21" i="2"/>
  <c r="E21" i="2" s="1"/>
  <c r="H21" i="2" s="1"/>
  <c r="D69" i="2"/>
  <c r="E69" i="2" s="1"/>
  <c r="P69" i="2" s="1"/>
  <c r="D20" i="2"/>
  <c r="E20" i="2" s="1"/>
  <c r="P20" i="2" s="1"/>
  <c r="D42" i="2"/>
  <c r="E42" i="2" s="1"/>
  <c r="P42" i="2" s="1"/>
  <c r="D43" i="2"/>
  <c r="E43" i="2" s="1"/>
  <c r="P43" i="2" s="1"/>
  <c r="D49" i="2"/>
  <c r="E49" i="2" s="1"/>
  <c r="H49" i="2" s="1"/>
  <c r="D24" i="4"/>
  <c r="E24" i="4" s="1"/>
  <c r="H24" i="4" s="1"/>
  <c r="D71" i="4"/>
  <c r="E71" i="4" s="1"/>
  <c r="I71" i="4" s="1"/>
  <c r="D49" i="4"/>
  <c r="E49" i="4" s="1"/>
  <c r="P49" i="4" s="1"/>
  <c r="D12" i="4"/>
  <c r="E12" i="4" s="1"/>
  <c r="H12" i="4" s="1"/>
  <c r="D39" i="4"/>
  <c r="E39" i="4" s="1"/>
  <c r="P39" i="4" s="1"/>
  <c r="D35" i="4"/>
  <c r="E35" i="4" s="1"/>
  <c r="P35" i="4" s="1"/>
  <c r="D105" i="4"/>
  <c r="E105" i="4" s="1"/>
  <c r="L105" i="4" s="1"/>
  <c r="D58" i="4"/>
  <c r="E58" i="4" s="1"/>
  <c r="H58" i="4" s="1"/>
  <c r="D87" i="4"/>
  <c r="E87" i="4" s="1"/>
  <c r="P87" i="4" s="1"/>
  <c r="D107" i="4"/>
  <c r="E107" i="4" s="1"/>
  <c r="P107" i="4" s="1"/>
  <c r="D16" i="4"/>
  <c r="E16" i="4" s="1"/>
  <c r="P16" i="4" s="1"/>
  <c r="D61" i="4"/>
  <c r="E61" i="4" s="1"/>
  <c r="I61" i="4" s="1"/>
  <c r="D106" i="4"/>
  <c r="E106" i="4" s="1"/>
  <c r="L106" i="4" s="1"/>
  <c r="D101" i="4"/>
  <c r="E101" i="4" s="1"/>
  <c r="P101" i="4" s="1"/>
  <c r="D73" i="4"/>
  <c r="E73" i="4" s="1"/>
  <c r="I73" i="4" s="1"/>
  <c r="D31" i="4"/>
  <c r="E31" i="4" s="1"/>
  <c r="P31" i="4" s="1"/>
  <c r="D59" i="4"/>
  <c r="E59" i="4" s="1"/>
  <c r="H59" i="4" s="1"/>
  <c r="D80" i="4"/>
  <c r="E80" i="4" s="1"/>
  <c r="H80" i="4" s="1"/>
  <c r="D83" i="4"/>
  <c r="E83" i="4" s="1"/>
  <c r="P83" i="4" s="1"/>
  <c r="D21" i="4"/>
  <c r="E21" i="4" s="1"/>
  <c r="P21" i="4" s="1"/>
  <c r="D68" i="4"/>
  <c r="E68" i="4" s="1"/>
  <c r="I68" i="4" s="1"/>
  <c r="D104" i="4"/>
  <c r="E104" i="4" s="1"/>
  <c r="M104" i="4" s="1"/>
  <c r="M113" i="4" s="1"/>
  <c r="I127" i="4" s="1"/>
  <c r="D22" i="4"/>
  <c r="E22" i="4" s="1"/>
  <c r="P22" i="4" s="1"/>
  <c r="D38" i="4"/>
  <c r="E38" i="4" s="1"/>
  <c r="G38" i="4" s="1"/>
  <c r="D85" i="4"/>
  <c r="E85" i="4" s="1"/>
  <c r="P85" i="4" s="1"/>
  <c r="D50" i="4"/>
  <c r="E50" i="4" s="1"/>
  <c r="P50" i="4" s="1"/>
  <c r="D95" i="4"/>
  <c r="E95" i="4" s="1"/>
  <c r="J95" i="4" s="1"/>
  <c r="D110" i="4"/>
  <c r="E110" i="4" s="1"/>
  <c r="N110" i="4" s="1"/>
  <c r="D99" i="4"/>
  <c r="E99" i="4" s="1"/>
  <c r="P99" i="4" s="1"/>
  <c r="I91" i="4"/>
  <c r="D54" i="4"/>
  <c r="E54" i="4" s="1"/>
  <c r="P54" i="4" s="1"/>
  <c r="D66" i="4"/>
  <c r="E66" i="4" s="1"/>
  <c r="P66" i="4" s="1"/>
  <c r="D56" i="4"/>
  <c r="E56" i="4" s="1"/>
  <c r="H56" i="4" s="1"/>
  <c r="D53" i="4"/>
  <c r="E53" i="4" s="1"/>
  <c r="P53" i="4" s="1"/>
  <c r="D13" i="4"/>
  <c r="E13" i="4" s="1"/>
  <c r="D108" i="4"/>
  <c r="E108" i="4" s="1"/>
  <c r="L108" i="4" s="1"/>
  <c r="D63" i="4"/>
  <c r="E63" i="4" s="1"/>
  <c r="P63" i="4" s="1"/>
  <c r="D40" i="4"/>
  <c r="E40" i="4" s="1"/>
  <c r="F40" i="4" s="1"/>
  <c r="D51" i="4"/>
  <c r="E51" i="4" s="1"/>
  <c r="P51" i="4" s="1"/>
  <c r="D26" i="4"/>
  <c r="E26" i="4" s="1"/>
  <c r="D19" i="4"/>
  <c r="E19" i="4" s="1"/>
  <c r="P19" i="4" s="1"/>
  <c r="D25" i="4"/>
  <c r="E25" i="4" s="1"/>
  <c r="I25" i="4" s="1"/>
  <c r="D100" i="4"/>
  <c r="E100" i="4" s="1"/>
  <c r="L100" i="4" s="1"/>
  <c r="D98" i="4"/>
  <c r="E98" i="4" s="1"/>
  <c r="J98" i="4" s="1"/>
  <c r="D65" i="4"/>
  <c r="E65" i="4" s="1"/>
  <c r="I65" i="4" s="1"/>
  <c r="D90" i="4"/>
  <c r="E90" i="4" s="1"/>
  <c r="P90" i="4" s="1"/>
  <c r="D93" i="4"/>
  <c r="E93" i="4" s="1"/>
  <c r="J93" i="4" s="1"/>
  <c r="D32" i="4"/>
  <c r="E32" i="4" s="1"/>
  <c r="I32" i="4" s="1"/>
  <c r="D18" i="4"/>
  <c r="E18" i="4" s="1"/>
  <c r="I18" i="4" s="1"/>
  <c r="D48" i="4"/>
  <c r="E48" i="4" s="1"/>
  <c r="P48" i="4" s="1"/>
  <c r="D37" i="4"/>
  <c r="E37" i="4" s="1"/>
  <c r="P37" i="4" s="1"/>
  <c r="D42" i="4"/>
  <c r="E42" i="4" s="1"/>
  <c r="F42" i="4" s="1"/>
  <c r="D92" i="4"/>
  <c r="E92" i="4" s="1"/>
  <c r="P92" i="4" s="1"/>
  <c r="D57" i="4"/>
  <c r="E57" i="4" s="1"/>
  <c r="P57" i="4" s="1"/>
  <c r="D41" i="4"/>
  <c r="E41" i="4" s="1"/>
  <c r="F41" i="4" s="1"/>
  <c r="D52" i="4"/>
  <c r="E52" i="4" s="1"/>
  <c r="P52" i="4" s="1"/>
  <c r="D77" i="4"/>
  <c r="E77" i="4" s="1"/>
  <c r="H77" i="4" s="1"/>
  <c r="D94" i="4"/>
  <c r="E94" i="4" s="1"/>
  <c r="P94" i="4" s="1"/>
  <c r="D102" i="4"/>
  <c r="E102" i="4" s="1"/>
  <c r="D76" i="4"/>
  <c r="E76" i="4" s="1"/>
  <c r="P76" i="4" s="1"/>
  <c r="D45" i="4"/>
  <c r="E45" i="4" s="1"/>
  <c r="P45" i="4" s="1"/>
  <c r="D111" i="4"/>
  <c r="E111" i="4" s="1"/>
  <c r="N111" i="4" s="1"/>
  <c r="D43" i="4"/>
  <c r="E43" i="4" s="1"/>
  <c r="P43" i="4" s="1"/>
  <c r="D88" i="4"/>
  <c r="E88" i="4" s="1"/>
  <c r="P88" i="4" s="1"/>
  <c r="D78" i="4"/>
  <c r="E78" i="4" s="1"/>
  <c r="P78" i="4" s="1"/>
  <c r="D55" i="4"/>
  <c r="E55" i="4" s="1"/>
  <c r="P55" i="4" s="1"/>
  <c r="D89" i="4"/>
  <c r="E89" i="4" s="1"/>
  <c r="D86" i="4"/>
  <c r="E86" i="4" s="1"/>
  <c r="I86" i="4" s="1"/>
  <c r="D17" i="4"/>
  <c r="E17" i="4" s="1"/>
  <c r="I17" i="4" s="1"/>
  <c r="D70" i="4"/>
  <c r="E70" i="4" s="1"/>
  <c r="P70" i="4" s="1"/>
  <c r="D46" i="4"/>
  <c r="E46" i="4" s="1"/>
  <c r="P46" i="4" s="1"/>
  <c r="D27" i="4"/>
  <c r="E27" i="4" s="1"/>
  <c r="I27" i="4" s="1"/>
  <c r="D69" i="4"/>
  <c r="E69" i="4" s="1"/>
  <c r="I69" i="4" s="1"/>
  <c r="D47" i="4"/>
  <c r="E47" i="4" s="1"/>
  <c r="P47" i="4" s="1"/>
  <c r="D75" i="4"/>
  <c r="E75" i="4" s="1"/>
  <c r="P75" i="4" s="1"/>
  <c r="D109" i="4"/>
  <c r="E109" i="4" s="1"/>
  <c r="N109" i="4" s="1"/>
  <c r="D28" i="4"/>
  <c r="E28" i="4" s="1"/>
  <c r="I28" i="4" s="1"/>
  <c r="D14" i="4"/>
  <c r="E14" i="4" s="1"/>
  <c r="P14" i="4" s="1"/>
  <c r="D34" i="4"/>
  <c r="E34" i="4" s="1"/>
  <c r="D60" i="4"/>
  <c r="E60" i="4" s="1"/>
  <c r="D97" i="4"/>
  <c r="E97" i="4" s="1"/>
  <c r="P97" i="4" s="1"/>
  <c r="D44" i="4"/>
  <c r="E44" i="4" s="1"/>
  <c r="D62" i="4"/>
  <c r="E62" i="4" s="1"/>
  <c r="I62" i="4" s="1"/>
  <c r="D96" i="4"/>
  <c r="E96" i="4" s="1"/>
  <c r="P96" i="4" s="1"/>
  <c r="D82" i="4"/>
  <c r="E82" i="4" s="1"/>
  <c r="I82" i="4" s="1"/>
  <c r="D103" i="4"/>
  <c r="E103" i="4" s="1"/>
  <c r="L103" i="4" s="1"/>
  <c r="D84" i="4"/>
  <c r="E84" i="4" s="1"/>
  <c r="P84" i="4" s="1"/>
  <c r="D29" i="4"/>
  <c r="E29" i="4" s="1"/>
  <c r="I29" i="4" s="1"/>
  <c r="D20" i="4"/>
  <c r="E20" i="4" s="1"/>
  <c r="H20" i="4" s="1"/>
  <c r="D74" i="4"/>
  <c r="E74" i="4" s="1"/>
  <c r="H74" i="4" s="1"/>
  <c r="D67" i="4"/>
  <c r="E67" i="4" s="1"/>
  <c r="D64" i="4"/>
  <c r="E64" i="4" s="1"/>
  <c r="D33" i="4"/>
  <c r="E33" i="4" s="1"/>
  <c r="D36" i="5"/>
  <c r="E36" i="5" s="1"/>
  <c r="I36" i="5" s="1"/>
  <c r="D72" i="5"/>
  <c r="E72" i="5" s="1"/>
  <c r="I72" i="5" s="1"/>
  <c r="D48" i="5"/>
  <c r="E48" i="5" s="1"/>
  <c r="P48" i="5" s="1"/>
  <c r="D60" i="5"/>
  <c r="E60" i="5" s="1"/>
  <c r="H60" i="5" s="1"/>
  <c r="D17" i="5"/>
  <c r="E17" i="5" s="1"/>
  <c r="D52" i="5"/>
  <c r="E52" i="5" s="1"/>
  <c r="F52" i="5" s="1"/>
  <c r="D28" i="5"/>
  <c r="E28" i="5" s="1"/>
  <c r="P28" i="5" s="1"/>
  <c r="D19" i="5"/>
  <c r="E19" i="5" s="1"/>
  <c r="P19" i="5" s="1"/>
  <c r="D22" i="7"/>
  <c r="E22" i="7" s="1"/>
  <c r="D39" i="7"/>
  <c r="E39" i="7" s="1"/>
  <c r="P39" i="7" s="1"/>
  <c r="I49" i="7"/>
  <c r="D40" i="7"/>
  <c r="E40" i="7" s="1"/>
  <c r="F40" i="7" s="1"/>
  <c r="J62" i="7"/>
  <c r="D35" i="7"/>
  <c r="E35" i="7" s="1"/>
  <c r="P35" i="7" s="1"/>
  <c r="D18" i="7"/>
  <c r="E18" i="7" s="1"/>
  <c r="I18" i="7" s="1"/>
  <c r="D14" i="7"/>
  <c r="E14" i="7" s="1"/>
  <c r="H14" i="7" s="1"/>
  <c r="D73" i="7"/>
  <c r="E73" i="7" s="1"/>
  <c r="D68" i="7"/>
  <c r="E68" i="7" s="1"/>
  <c r="K68" i="7" s="1"/>
  <c r="D52" i="7"/>
  <c r="E52" i="7" s="1"/>
  <c r="D55" i="7"/>
  <c r="E55" i="7" s="1"/>
  <c r="P55" i="7" s="1"/>
  <c r="L64" i="7"/>
  <c r="I59" i="7"/>
  <c r="P34" i="7"/>
  <c r="D16" i="7"/>
  <c r="E16" i="7" s="1"/>
  <c r="D50" i="7"/>
  <c r="E50" i="7" s="1"/>
  <c r="D20" i="7"/>
  <c r="E20" i="7" s="1"/>
  <c r="D36" i="7"/>
  <c r="E36" i="7" s="1"/>
  <c r="P36" i="7" s="1"/>
  <c r="D21" i="7"/>
  <c r="E21" i="7" s="1"/>
  <c r="D57" i="7"/>
  <c r="E57" i="7" s="1"/>
  <c r="H57" i="7" s="1"/>
  <c r="D65" i="7"/>
  <c r="E65" i="7" s="1"/>
  <c r="D47" i="7"/>
  <c r="E47" i="7" s="1"/>
  <c r="P47" i="7" s="1"/>
  <c r="D44" i="7"/>
  <c r="E44" i="7" s="1"/>
  <c r="P44" i="7" s="1"/>
  <c r="D67" i="7"/>
  <c r="E67" i="7" s="1"/>
  <c r="P67" i="7" s="1"/>
  <c r="D19" i="7"/>
  <c r="E19" i="7" s="1"/>
  <c r="D15" i="7"/>
  <c r="E15" i="7" s="1"/>
  <c r="D41" i="7"/>
  <c r="E41" i="7" s="1"/>
  <c r="F41" i="7" s="1"/>
  <c r="D51" i="7"/>
  <c r="E51" i="7" s="1"/>
  <c r="P51" i="7" s="1"/>
  <c r="D38" i="7"/>
  <c r="E38" i="7" s="1"/>
  <c r="D28" i="7"/>
  <c r="E28" i="7" s="1"/>
  <c r="P28" i="7" s="1"/>
  <c r="D61" i="7"/>
  <c r="E61" i="7" s="1"/>
  <c r="J61" i="7" s="1"/>
  <c r="D71" i="7"/>
  <c r="E71" i="7" s="1"/>
  <c r="P71" i="7" s="1"/>
  <c r="D37" i="7"/>
  <c r="E37" i="7" s="1"/>
  <c r="D66" i="7"/>
  <c r="E66" i="7" s="1"/>
  <c r="P66" i="7" s="1"/>
  <c r="P29" i="7"/>
  <c r="D12" i="7"/>
  <c r="E12" i="7" s="1"/>
  <c r="D48" i="7"/>
  <c r="E48" i="7" s="1"/>
  <c r="D45" i="7"/>
  <c r="E45" i="7" s="1"/>
  <c r="D13" i="7"/>
  <c r="E13" i="7" s="1"/>
  <c r="H13" i="7" s="1"/>
  <c r="D25" i="7"/>
  <c r="E25" i="7" s="1"/>
  <c r="G25" i="7" s="1"/>
  <c r="D32" i="7"/>
  <c r="E32" i="7" s="1"/>
  <c r="D54" i="7"/>
  <c r="E54" i="7" s="1"/>
  <c r="D33" i="7"/>
  <c r="E33" i="7" s="1"/>
  <c r="F33" i="7" s="1"/>
  <c r="D56" i="7"/>
  <c r="E56" i="7" s="1"/>
  <c r="D31" i="7"/>
  <c r="E31" i="7" s="1"/>
  <c r="D27" i="7"/>
  <c r="E27" i="7" s="1"/>
  <c r="P27" i="7" s="1"/>
  <c r="D24" i="7"/>
  <c r="E24" i="7" s="1"/>
  <c r="O24" i="7" s="1"/>
  <c r="O75" i="7" s="1"/>
  <c r="I62" i="3"/>
  <c r="P62" i="3"/>
  <c r="I15" i="3"/>
  <c r="P15" i="3"/>
  <c r="P51" i="3"/>
  <c r="I51" i="3"/>
  <c r="D32" i="2"/>
  <c r="E32" i="2" s="1"/>
  <c r="D61" i="2"/>
  <c r="E61" i="2" s="1"/>
  <c r="P61" i="2" s="1"/>
  <c r="D57" i="2"/>
  <c r="E57" i="2" s="1"/>
  <c r="P57" i="2" s="1"/>
  <c r="D92" i="2"/>
  <c r="E92" i="2" s="1"/>
  <c r="L92" i="2" s="1"/>
  <c r="D77" i="2"/>
  <c r="E77" i="2" s="1"/>
  <c r="P77" i="2" s="1"/>
  <c r="D91" i="2"/>
  <c r="E91" i="2" s="1"/>
  <c r="L91" i="2" s="1"/>
  <c r="D18" i="2"/>
  <c r="E18" i="2" s="1"/>
  <c r="D40" i="2"/>
  <c r="E40" i="2" s="1"/>
  <c r="P40" i="2" s="1"/>
  <c r="D81" i="2"/>
  <c r="E81" i="2" s="1"/>
  <c r="D39" i="2"/>
  <c r="E39" i="2" s="1"/>
  <c r="F39" i="2" s="1"/>
  <c r="D45" i="2"/>
  <c r="E45" i="2" s="1"/>
  <c r="F45" i="2" s="1"/>
  <c r="D71" i="2"/>
  <c r="E71" i="2" s="1"/>
  <c r="P71" i="2" s="1"/>
  <c r="D95" i="2"/>
  <c r="E95" i="2" s="1"/>
  <c r="P95" i="2" s="1"/>
  <c r="D28" i="2"/>
  <c r="E28" i="2" s="1"/>
  <c r="P28" i="2" s="1"/>
  <c r="D36" i="2"/>
  <c r="E36" i="2" s="1"/>
  <c r="P36" i="2" s="1"/>
  <c r="D75" i="2"/>
  <c r="E75" i="2" s="1"/>
  <c r="P75" i="2" s="1"/>
  <c r="D88" i="2"/>
  <c r="E88" i="2" s="1"/>
  <c r="P88" i="2" s="1"/>
  <c r="D54" i="2"/>
  <c r="E54" i="2" s="1"/>
  <c r="I54" i="2" s="1"/>
  <c r="D52" i="2"/>
  <c r="E52" i="2" s="1"/>
  <c r="P52" i="2" s="1"/>
  <c r="D48" i="2"/>
  <c r="E48" i="2" s="1"/>
  <c r="D22" i="2"/>
  <c r="E22" i="2" s="1"/>
  <c r="H22" i="2" s="1"/>
  <c r="D66" i="2"/>
  <c r="E66" i="2" s="1"/>
  <c r="P66" i="2" s="1"/>
  <c r="D17" i="2"/>
  <c r="E17" i="2" s="1"/>
  <c r="P17" i="2" s="1"/>
  <c r="D65" i="2"/>
  <c r="E65" i="2" s="1"/>
  <c r="D86" i="2"/>
  <c r="E86" i="2" s="1"/>
  <c r="D80" i="2"/>
  <c r="E80" i="2" s="1"/>
  <c r="J80" i="2" s="1"/>
  <c r="D27" i="2"/>
  <c r="E27" i="2" s="1"/>
  <c r="G27" i="2" s="1"/>
  <c r="D94" i="2"/>
  <c r="E94" i="2" s="1"/>
  <c r="N94" i="2" s="1"/>
  <c r="D60" i="2"/>
  <c r="E60" i="2" s="1"/>
  <c r="P60" i="2" s="1"/>
  <c r="D82" i="2"/>
  <c r="E82" i="2" s="1"/>
  <c r="D25" i="2"/>
  <c r="E25" i="2" s="1"/>
  <c r="P25" i="2" s="1"/>
  <c r="D79" i="2"/>
  <c r="E79" i="2" s="1"/>
  <c r="P79" i="2" s="1"/>
  <c r="D19" i="2"/>
  <c r="E19" i="2" s="1"/>
  <c r="D78" i="2"/>
  <c r="E78" i="2" s="1"/>
  <c r="D16" i="2"/>
  <c r="E16" i="2" s="1"/>
  <c r="D67" i="2"/>
  <c r="E67" i="2" s="1"/>
  <c r="H67" i="2" s="1"/>
  <c r="D30" i="2"/>
  <c r="E30" i="2" s="1"/>
  <c r="O30" i="2" s="1"/>
  <c r="D68" i="2"/>
  <c r="E68" i="2" s="1"/>
  <c r="H68" i="2" s="1"/>
  <c r="D56" i="2"/>
  <c r="E56" i="2" s="1"/>
  <c r="I56" i="2" s="1"/>
  <c r="D83" i="2"/>
  <c r="E83" i="2" s="1"/>
  <c r="J83" i="2" s="1"/>
  <c r="D15" i="2"/>
  <c r="E15" i="2" s="1"/>
  <c r="H15" i="2" s="1"/>
  <c r="D31" i="2"/>
  <c r="E31" i="2" s="1"/>
  <c r="P31" i="2" s="1"/>
  <c r="D41" i="2"/>
  <c r="E41" i="2" s="1"/>
  <c r="P41" i="2" s="1"/>
  <c r="D34" i="2"/>
  <c r="E34" i="2" s="1"/>
  <c r="F34" i="2" s="1"/>
  <c r="D26" i="2"/>
  <c r="E26" i="2" s="1"/>
  <c r="P26" i="2" s="1"/>
  <c r="D74" i="2"/>
  <c r="E74" i="2" s="1"/>
  <c r="P74" i="2" s="1"/>
  <c r="D44" i="2"/>
  <c r="E44" i="2" s="1"/>
  <c r="F44" i="2" s="1"/>
  <c r="D73" i="2"/>
  <c r="E73" i="2" s="1"/>
  <c r="P73" i="2" s="1"/>
  <c r="D38" i="2"/>
  <c r="E38" i="2" s="1"/>
  <c r="F38" i="2" s="1"/>
  <c r="D59" i="2"/>
  <c r="E59" i="2" s="1"/>
  <c r="P59" i="2" s="1"/>
  <c r="D89" i="2"/>
  <c r="E89" i="2" s="1"/>
  <c r="D33" i="2"/>
  <c r="E33" i="2" s="1"/>
  <c r="P55" i="2"/>
  <c r="I55" i="2"/>
  <c r="L85" i="2"/>
  <c r="P53" i="2"/>
  <c r="I53" i="2"/>
  <c r="P79" i="4"/>
  <c r="H79" i="4"/>
  <c r="D102" i="5"/>
  <c r="E102" i="5" s="1"/>
  <c r="P102" i="5" s="1"/>
  <c r="L69" i="7"/>
  <c r="P69" i="7"/>
  <c r="P53" i="7"/>
  <c r="H53" i="7"/>
  <c r="N43" i="7"/>
  <c r="N75" i="7" s="1"/>
  <c r="P43" i="7"/>
  <c r="D23" i="7"/>
  <c r="E23" i="7" s="1"/>
  <c r="D42" i="7"/>
  <c r="E42" i="7" s="1"/>
  <c r="D17" i="7"/>
  <c r="E17" i="7" s="1"/>
  <c r="D70" i="7"/>
  <c r="E70" i="7" s="1"/>
  <c r="F47" i="5"/>
  <c r="P47" i="5"/>
  <c r="P78" i="5"/>
  <c r="I78" i="5"/>
  <c r="P32" i="5"/>
  <c r="I32" i="5"/>
  <c r="D35" i="5"/>
  <c r="E35" i="5" s="1"/>
  <c r="D14" i="5"/>
  <c r="E14" i="5" s="1"/>
  <c r="D24" i="5"/>
  <c r="E24" i="5" s="1"/>
  <c r="D117" i="5"/>
  <c r="E117" i="5" s="1"/>
  <c r="D90" i="5"/>
  <c r="E90" i="5" s="1"/>
  <c r="D29" i="5"/>
  <c r="E29" i="5" s="1"/>
  <c r="D82" i="5"/>
  <c r="E82" i="5" s="1"/>
  <c r="D94" i="5"/>
  <c r="E94" i="5" s="1"/>
  <c r="D41" i="5"/>
  <c r="E41" i="5" s="1"/>
  <c r="D54" i="5"/>
  <c r="E54" i="5" s="1"/>
  <c r="D70" i="5"/>
  <c r="E70" i="5" s="1"/>
  <c r="D118" i="5"/>
  <c r="E118" i="5" s="1"/>
  <c r="D112" i="5"/>
  <c r="E112" i="5" s="1"/>
  <c r="D98" i="5"/>
  <c r="E98" i="5" s="1"/>
  <c r="D21" i="5"/>
  <c r="E21" i="5" s="1"/>
  <c r="D100" i="5"/>
  <c r="E100" i="5" s="1"/>
  <c r="D34" i="5"/>
  <c r="E34" i="5" s="1"/>
  <c r="D80" i="5"/>
  <c r="E80" i="5" s="1"/>
  <c r="D12" i="5"/>
  <c r="E12" i="5" s="1"/>
  <c r="D116" i="5"/>
  <c r="E116" i="5" s="1"/>
  <c r="D42" i="5"/>
  <c r="E42" i="5" s="1"/>
  <c r="D129" i="5"/>
  <c r="E129" i="5" s="1"/>
  <c r="D69" i="5"/>
  <c r="E69" i="5" s="1"/>
  <c r="D120" i="5"/>
  <c r="E120" i="5" s="1"/>
  <c r="I33" i="5"/>
  <c r="P33" i="5"/>
  <c r="P66" i="5"/>
  <c r="D55" i="5"/>
  <c r="E55" i="5" s="1"/>
  <c r="D124" i="5"/>
  <c r="E124" i="5" s="1"/>
  <c r="D73" i="5"/>
  <c r="E73" i="5" s="1"/>
  <c r="D51" i="5"/>
  <c r="E51" i="5" s="1"/>
  <c r="D64" i="5"/>
  <c r="E64" i="5" s="1"/>
  <c r="D110" i="5"/>
  <c r="E110" i="5" s="1"/>
  <c r="D128" i="5"/>
  <c r="E128" i="5" s="1"/>
  <c r="D40" i="5"/>
  <c r="E40" i="5" s="1"/>
  <c r="O40" i="5" s="1"/>
  <c r="O131" i="5" s="1"/>
  <c r="D89" i="5"/>
  <c r="E89" i="5" s="1"/>
  <c r="D46" i="5"/>
  <c r="E46" i="5" s="1"/>
  <c r="D92" i="5"/>
  <c r="E92" i="5" s="1"/>
  <c r="D62" i="5"/>
  <c r="E62" i="5" s="1"/>
  <c r="D30" i="5"/>
  <c r="E30" i="5" s="1"/>
  <c r="D96" i="5"/>
  <c r="E96" i="5" s="1"/>
  <c r="D67" i="5"/>
  <c r="E67" i="5" s="1"/>
  <c r="D95" i="5"/>
  <c r="E95" i="5" s="1"/>
  <c r="D111" i="5"/>
  <c r="E111" i="5" s="1"/>
  <c r="D59" i="5"/>
  <c r="E59" i="5" s="1"/>
  <c r="D122" i="5"/>
  <c r="E122" i="5" s="1"/>
  <c r="D106" i="5"/>
  <c r="E106" i="5" s="1"/>
  <c r="D83" i="5"/>
  <c r="E83" i="5" s="1"/>
  <c r="D56" i="5"/>
  <c r="E56" i="5" s="1"/>
  <c r="D23" i="5"/>
  <c r="E23" i="5" s="1"/>
  <c r="D20" i="5"/>
  <c r="E20" i="5" s="1"/>
  <c r="D18" i="5"/>
  <c r="E18" i="5" s="1"/>
  <c r="D81" i="5"/>
  <c r="E81" i="5" s="1"/>
  <c r="D85" i="5"/>
  <c r="E85" i="5" s="1"/>
  <c r="D77" i="5"/>
  <c r="E77" i="5" s="1"/>
  <c r="D119" i="5"/>
  <c r="E119" i="5" s="1"/>
  <c r="D76" i="5"/>
  <c r="E76" i="5" s="1"/>
  <c r="D65" i="5"/>
  <c r="E65" i="5" s="1"/>
  <c r="D86" i="5"/>
  <c r="E86" i="5" s="1"/>
  <c r="D91" i="5"/>
  <c r="E91" i="5" s="1"/>
  <c r="D115" i="5"/>
  <c r="E115" i="5" s="1"/>
  <c r="D31" i="5"/>
  <c r="E31" i="5" s="1"/>
  <c r="D113" i="5"/>
  <c r="E113" i="5" s="1"/>
  <c r="D26" i="5"/>
  <c r="E26" i="5" s="1"/>
  <c r="D108" i="5"/>
  <c r="E108" i="5" s="1"/>
  <c r="D74" i="5"/>
  <c r="E74" i="5" s="1"/>
  <c r="D75" i="5"/>
  <c r="E75" i="5" s="1"/>
  <c r="D57" i="5"/>
  <c r="E57" i="5" s="1"/>
  <c r="I37" i="5"/>
  <c r="P37" i="5"/>
  <c r="H25" i="5"/>
  <c r="P25" i="5"/>
  <c r="D79" i="5"/>
  <c r="E79" i="5" s="1"/>
  <c r="D49" i="5"/>
  <c r="E49" i="5" s="1"/>
  <c r="D93" i="5"/>
  <c r="E93" i="5" s="1"/>
  <c r="D123" i="5"/>
  <c r="E123" i="5" s="1"/>
  <c r="D103" i="5"/>
  <c r="E103" i="5" s="1"/>
  <c r="D61" i="5"/>
  <c r="E61" i="5" s="1"/>
  <c r="D125" i="5"/>
  <c r="E125" i="5" s="1"/>
  <c r="D121" i="5"/>
  <c r="E121" i="5" s="1"/>
  <c r="D99" i="5"/>
  <c r="E99" i="5" s="1"/>
  <c r="D43" i="5"/>
  <c r="E43" i="5" s="1"/>
  <c r="D87" i="5"/>
  <c r="E87" i="5" s="1"/>
  <c r="D38" i="5"/>
  <c r="E38" i="5" s="1"/>
  <c r="D58" i="5"/>
  <c r="E58" i="5" s="1"/>
  <c r="D45" i="5"/>
  <c r="E45" i="5" s="1"/>
  <c r="D109" i="5"/>
  <c r="E109" i="5" s="1"/>
  <c r="D126" i="5"/>
  <c r="E126" i="5" s="1"/>
  <c r="D50" i="5"/>
  <c r="E50" i="5" s="1"/>
  <c r="D39" i="5"/>
  <c r="E39" i="5" s="1"/>
  <c r="D53" i="5"/>
  <c r="E53" i="5" s="1"/>
  <c r="D114" i="5"/>
  <c r="E114" i="5" s="1"/>
  <c r="D27" i="5"/>
  <c r="E27" i="5" s="1"/>
  <c r="D84" i="5"/>
  <c r="E84" i="5" s="1"/>
  <c r="D44" i="5"/>
  <c r="E44" i="5" s="1"/>
  <c r="D101" i="5"/>
  <c r="E101" i="5" s="1"/>
  <c r="D63" i="5"/>
  <c r="E63" i="5" s="1"/>
  <c r="D104" i="5"/>
  <c r="E104" i="5" s="1"/>
  <c r="I31" i="6" l="1"/>
  <c r="P31" i="6"/>
  <c r="I69" i="6"/>
  <c r="I15" i="4"/>
  <c r="I68" i="5"/>
  <c r="P110" i="6"/>
  <c r="L110" i="6"/>
  <c r="I87" i="6"/>
  <c r="P88" i="6"/>
  <c r="J88" i="6"/>
  <c r="P14" i="6"/>
  <c r="I24" i="3"/>
  <c r="E99" i="3" s="1"/>
  <c r="H46" i="3"/>
  <c r="P63" i="2"/>
  <c r="H63" i="2"/>
  <c r="H13" i="2"/>
  <c r="P23" i="2"/>
  <c r="I23" i="2"/>
  <c r="P24" i="2"/>
  <c r="I24" i="2"/>
  <c r="P29" i="2"/>
  <c r="O113" i="4"/>
  <c r="P30" i="4"/>
  <c r="I30" i="4"/>
  <c r="P71" i="4"/>
  <c r="P72" i="4"/>
  <c r="I23" i="4"/>
  <c r="P15" i="5"/>
  <c r="P88" i="5"/>
  <c r="I88" i="5"/>
  <c r="I16" i="5"/>
  <c r="P22" i="5"/>
  <c r="I22" i="5"/>
  <c r="G28" i="7"/>
  <c r="P60" i="3"/>
  <c r="H50" i="2"/>
  <c r="G42" i="2"/>
  <c r="P58" i="4"/>
  <c r="P12" i="4"/>
  <c r="J105" i="5"/>
  <c r="P13" i="5"/>
  <c r="P61" i="7"/>
  <c r="P76" i="3"/>
  <c r="L76" i="3"/>
  <c r="P97" i="5"/>
  <c r="I97" i="5"/>
  <c r="J60" i="7"/>
  <c r="P60" i="7"/>
  <c r="P15" i="6"/>
  <c r="H15" i="6"/>
  <c r="H62" i="2"/>
  <c r="P62" i="2"/>
  <c r="P107" i="5"/>
  <c r="J107" i="5"/>
  <c r="P46" i="7"/>
  <c r="H46" i="7"/>
  <c r="P114" i="6"/>
  <c r="L114" i="6"/>
  <c r="I61" i="3"/>
  <c r="P61" i="3"/>
  <c r="H81" i="4"/>
  <c r="P81" i="4"/>
  <c r="P103" i="6"/>
  <c r="K103" i="6"/>
  <c r="G26" i="7"/>
  <c r="P26" i="7"/>
  <c r="H77" i="6"/>
  <c r="P77" i="6"/>
  <c r="P93" i="2"/>
  <c r="L93" i="2"/>
  <c r="P71" i="5"/>
  <c r="I71" i="5"/>
  <c r="P51" i="2"/>
  <c r="H51" i="2"/>
  <c r="F39" i="4"/>
  <c r="P58" i="7"/>
  <c r="H58" i="7"/>
  <c r="P113" i="6"/>
  <c r="L113" i="6"/>
  <c r="P64" i="2"/>
  <c r="H64" i="2"/>
  <c r="P59" i="3"/>
  <c r="I59" i="3"/>
  <c r="P30" i="7"/>
  <c r="F30" i="7"/>
  <c r="P72" i="7"/>
  <c r="M72" i="7"/>
  <c r="M75" i="7" s="1"/>
  <c r="I88" i="7" s="1"/>
  <c r="J100" i="6"/>
  <c r="P100" i="6"/>
  <c r="P47" i="3"/>
  <c r="P58" i="2"/>
  <c r="P21" i="2"/>
  <c r="P105" i="4"/>
  <c r="G35" i="4"/>
  <c r="P24" i="6"/>
  <c r="P18" i="6"/>
  <c r="H58" i="6"/>
  <c r="H26" i="6"/>
  <c r="G49" i="6"/>
  <c r="J94" i="6"/>
  <c r="P86" i="6"/>
  <c r="H76" i="6"/>
  <c r="I61" i="6"/>
  <c r="F51" i="6"/>
  <c r="P30" i="6"/>
  <c r="P93" i="6"/>
  <c r="P13" i="6"/>
  <c r="I63" i="6"/>
  <c r="H23" i="6"/>
  <c r="P89" i="6"/>
  <c r="H60" i="6"/>
  <c r="P79" i="6"/>
  <c r="P19" i="6"/>
  <c r="P65" i="6"/>
  <c r="P85" i="6"/>
  <c r="J92" i="6"/>
  <c r="F41" i="6"/>
  <c r="G34" i="6"/>
  <c r="P53" i="6"/>
  <c r="P42" i="6"/>
  <c r="P28" i="6"/>
  <c r="P43" i="6"/>
  <c r="P108" i="6"/>
  <c r="P33" i="6"/>
  <c r="P96" i="6"/>
  <c r="P102" i="6"/>
  <c r="P106" i="6"/>
  <c r="F45" i="6"/>
  <c r="P37" i="6"/>
  <c r="G37" i="6"/>
  <c r="H27" i="6"/>
  <c r="P29" i="6"/>
  <c r="P118" i="6"/>
  <c r="I83" i="6"/>
  <c r="P119" i="6"/>
  <c r="H25" i="6"/>
  <c r="P66" i="6"/>
  <c r="I74" i="6"/>
  <c r="P74" i="6"/>
  <c r="H82" i="6"/>
  <c r="P82" i="6"/>
  <c r="G35" i="6"/>
  <c r="G36" i="6"/>
  <c r="P50" i="6"/>
  <c r="P59" i="6"/>
  <c r="P12" i="6"/>
  <c r="I71" i="6"/>
  <c r="P71" i="6"/>
  <c r="P52" i="6"/>
  <c r="P112" i="6"/>
  <c r="J101" i="6"/>
  <c r="P101" i="6"/>
  <c r="F44" i="6"/>
  <c r="P44" i="6"/>
  <c r="L107" i="6"/>
  <c r="P107" i="6"/>
  <c r="P40" i="6"/>
  <c r="F40" i="6"/>
  <c r="P81" i="6"/>
  <c r="H81" i="6"/>
  <c r="H54" i="6"/>
  <c r="P54" i="6"/>
  <c r="J90" i="6"/>
  <c r="P90" i="6"/>
  <c r="P64" i="6"/>
  <c r="I64" i="6"/>
  <c r="J95" i="6"/>
  <c r="P95" i="6"/>
  <c r="H16" i="6"/>
  <c r="P16" i="6"/>
  <c r="E122" i="6"/>
  <c r="P62" i="6"/>
  <c r="I62" i="6"/>
  <c r="L109" i="6"/>
  <c r="P109" i="6"/>
  <c r="H55" i="6"/>
  <c r="P55" i="6"/>
  <c r="P22" i="6"/>
  <c r="H22" i="6"/>
  <c r="P47" i="6"/>
  <c r="F47" i="6"/>
  <c r="P46" i="6"/>
  <c r="P75" i="6"/>
  <c r="P97" i="6"/>
  <c r="N120" i="6"/>
  <c r="N122" i="6" s="1"/>
  <c r="P120" i="6"/>
  <c r="P78" i="6"/>
  <c r="H78" i="6"/>
  <c r="H57" i="6"/>
  <c r="P57" i="6"/>
  <c r="P91" i="6"/>
  <c r="J91" i="6"/>
  <c r="P80" i="6"/>
  <c r="H80" i="6"/>
  <c r="P98" i="6"/>
  <c r="L98" i="6"/>
  <c r="L117" i="6"/>
  <c r="P117" i="6"/>
  <c r="K105" i="6"/>
  <c r="P105" i="6"/>
  <c r="K104" i="6"/>
  <c r="P104" i="6"/>
  <c r="L116" i="6"/>
  <c r="P116" i="6"/>
  <c r="M111" i="6"/>
  <c r="M122" i="6" s="1"/>
  <c r="I135" i="6" s="1"/>
  <c r="P111" i="6"/>
  <c r="I68" i="6"/>
  <c r="P68" i="6"/>
  <c r="F48" i="6"/>
  <c r="P48" i="6"/>
  <c r="H72" i="6"/>
  <c r="P72" i="6"/>
  <c r="I67" i="6"/>
  <c r="P56" i="6"/>
  <c r="I56" i="6"/>
  <c r="I73" i="6"/>
  <c r="P73" i="6"/>
  <c r="P39" i="6"/>
  <c r="F39" i="6"/>
  <c r="L115" i="6"/>
  <c r="P115" i="6"/>
  <c r="I32" i="6"/>
  <c r="P32" i="6"/>
  <c r="P17" i="6"/>
  <c r="I17" i="6"/>
  <c r="I84" i="6"/>
  <c r="P84" i="6"/>
  <c r="I20" i="6"/>
  <c r="P20" i="6"/>
  <c r="J99" i="6"/>
  <c r="P99" i="6"/>
  <c r="I21" i="6"/>
  <c r="P21" i="6"/>
  <c r="M77" i="3"/>
  <c r="M81" i="3" s="1"/>
  <c r="I94" i="3" s="1"/>
  <c r="J66" i="3"/>
  <c r="F32" i="3"/>
  <c r="P63" i="3"/>
  <c r="I58" i="3"/>
  <c r="P23" i="3"/>
  <c r="P78" i="3"/>
  <c r="G29" i="3"/>
  <c r="P12" i="3"/>
  <c r="P18" i="3"/>
  <c r="P79" i="3"/>
  <c r="P42" i="3"/>
  <c r="F37" i="3"/>
  <c r="P53" i="3"/>
  <c r="G26" i="3"/>
  <c r="H52" i="3"/>
  <c r="P55" i="3"/>
  <c r="I14" i="3"/>
  <c r="L75" i="3"/>
  <c r="F35" i="3"/>
  <c r="P56" i="3"/>
  <c r="P30" i="3"/>
  <c r="H57" i="3"/>
  <c r="P22" i="3"/>
  <c r="P17" i="3"/>
  <c r="P16" i="3"/>
  <c r="J74" i="3"/>
  <c r="P41" i="3"/>
  <c r="J70" i="3"/>
  <c r="P48" i="3"/>
  <c r="G28" i="3"/>
  <c r="P54" i="3"/>
  <c r="P72" i="3"/>
  <c r="P38" i="3"/>
  <c r="F36" i="3"/>
  <c r="F43" i="3"/>
  <c r="N81" i="3"/>
  <c r="L68" i="3"/>
  <c r="K73" i="3"/>
  <c r="K81" i="3" s="1"/>
  <c r="J92" i="3" s="1"/>
  <c r="H45" i="3"/>
  <c r="F33" i="3"/>
  <c r="J71" i="3"/>
  <c r="F34" i="3"/>
  <c r="P67" i="3"/>
  <c r="P44" i="3"/>
  <c r="H49" i="3"/>
  <c r="E81" i="3"/>
  <c r="P50" i="3"/>
  <c r="I50" i="3"/>
  <c r="G99" i="3" s="1"/>
  <c r="P39" i="3"/>
  <c r="F39" i="3"/>
  <c r="P27" i="3"/>
  <c r="G27" i="3"/>
  <c r="F31" i="3"/>
  <c r="P31" i="3"/>
  <c r="P19" i="3"/>
  <c r="H19" i="3"/>
  <c r="L69" i="3"/>
  <c r="P69" i="3"/>
  <c r="P65" i="3"/>
  <c r="J65" i="3"/>
  <c r="P13" i="3"/>
  <c r="H13" i="3"/>
  <c r="P64" i="3"/>
  <c r="J64" i="3"/>
  <c r="H21" i="3"/>
  <c r="P21" i="3"/>
  <c r="P47" i="2"/>
  <c r="H71" i="2"/>
  <c r="P56" i="2"/>
  <c r="P27" i="2"/>
  <c r="N46" i="2"/>
  <c r="P44" i="2"/>
  <c r="P14" i="2"/>
  <c r="L88" i="2"/>
  <c r="O97" i="2"/>
  <c r="M90" i="2"/>
  <c r="M97" i="2" s="1"/>
  <c r="I110" i="2" s="1"/>
  <c r="P34" i="2"/>
  <c r="H20" i="2"/>
  <c r="F41" i="2"/>
  <c r="I77" i="2"/>
  <c r="P49" i="2"/>
  <c r="I17" i="2"/>
  <c r="I25" i="2"/>
  <c r="I76" i="2"/>
  <c r="I61" i="2"/>
  <c r="I75" i="2"/>
  <c r="H69" i="2"/>
  <c r="P92" i="2"/>
  <c r="P80" i="2"/>
  <c r="J79" i="2"/>
  <c r="P72" i="2"/>
  <c r="P12" i="2"/>
  <c r="I57" i="2"/>
  <c r="F37" i="2"/>
  <c r="P39" i="2"/>
  <c r="F35" i="2"/>
  <c r="F43" i="2"/>
  <c r="H70" i="2"/>
  <c r="K87" i="2"/>
  <c r="K97" i="2" s="1"/>
  <c r="J108" i="2" s="1"/>
  <c r="P68" i="2"/>
  <c r="G31" i="2"/>
  <c r="P45" i="2"/>
  <c r="I74" i="2"/>
  <c r="F36" i="2"/>
  <c r="P91" i="2"/>
  <c r="N95" i="2"/>
  <c r="P67" i="2"/>
  <c r="H52" i="2"/>
  <c r="P15" i="2"/>
  <c r="P54" i="2"/>
  <c r="I73" i="2"/>
  <c r="P22" i="2"/>
  <c r="E97" i="2"/>
  <c r="P83" i="2"/>
  <c r="G28" i="2"/>
  <c r="H60" i="2"/>
  <c r="I26" i="2"/>
  <c r="P24" i="4"/>
  <c r="P103" i="4"/>
  <c r="G49" i="4"/>
  <c r="P104" i="4"/>
  <c r="I87" i="4"/>
  <c r="L107" i="4"/>
  <c r="P61" i="4"/>
  <c r="P20" i="4"/>
  <c r="P95" i="4"/>
  <c r="L101" i="4"/>
  <c r="P29" i="4"/>
  <c r="P27" i="4"/>
  <c r="I83" i="4"/>
  <c r="P41" i="4"/>
  <c r="P100" i="4"/>
  <c r="G37" i="4"/>
  <c r="I31" i="4"/>
  <c r="P93" i="4"/>
  <c r="F48" i="4"/>
  <c r="F43" i="4"/>
  <c r="P38" i="4"/>
  <c r="H22" i="4"/>
  <c r="P40" i="4"/>
  <c r="H70" i="4"/>
  <c r="H21" i="4"/>
  <c r="F51" i="4"/>
  <c r="H78" i="4"/>
  <c r="F46" i="4"/>
  <c r="P42" i="4"/>
  <c r="P28" i="4"/>
  <c r="P32" i="4"/>
  <c r="I88" i="4"/>
  <c r="H76" i="4"/>
  <c r="P110" i="4"/>
  <c r="P59" i="4"/>
  <c r="P106" i="4"/>
  <c r="P108" i="4"/>
  <c r="H57" i="4"/>
  <c r="I85" i="4"/>
  <c r="J99" i="4"/>
  <c r="I16" i="4"/>
  <c r="P73" i="4"/>
  <c r="P86" i="4"/>
  <c r="J92" i="4"/>
  <c r="P80" i="4"/>
  <c r="F52" i="4"/>
  <c r="F45" i="4"/>
  <c r="L96" i="4"/>
  <c r="P69" i="4"/>
  <c r="P56" i="4"/>
  <c r="F50" i="4"/>
  <c r="P98" i="4"/>
  <c r="P68" i="4"/>
  <c r="I84" i="4"/>
  <c r="I66" i="4"/>
  <c r="I63" i="4"/>
  <c r="P77" i="4"/>
  <c r="P62" i="4"/>
  <c r="N53" i="4"/>
  <c r="N113" i="4" s="1"/>
  <c r="I90" i="4"/>
  <c r="H55" i="4"/>
  <c r="P18" i="4"/>
  <c r="P17" i="4"/>
  <c r="E113" i="4"/>
  <c r="H75" i="4"/>
  <c r="P65" i="4"/>
  <c r="F47" i="4"/>
  <c r="J97" i="4"/>
  <c r="I19" i="4"/>
  <c r="J94" i="4"/>
  <c r="P89" i="4"/>
  <c r="I89" i="4"/>
  <c r="L102" i="4"/>
  <c r="P102" i="4"/>
  <c r="P13" i="4"/>
  <c r="H13" i="4"/>
  <c r="P25" i="4"/>
  <c r="H54" i="4"/>
  <c r="P111" i="4"/>
  <c r="P26" i="4"/>
  <c r="H26" i="4"/>
  <c r="P44" i="4"/>
  <c r="F44" i="4"/>
  <c r="P74" i="4"/>
  <c r="P82" i="4"/>
  <c r="P60" i="4"/>
  <c r="I60" i="4"/>
  <c r="H14" i="4"/>
  <c r="G34" i="4"/>
  <c r="P34" i="4"/>
  <c r="P67" i="4"/>
  <c r="I67" i="4"/>
  <c r="P33" i="4"/>
  <c r="I33" i="4"/>
  <c r="H64" i="4"/>
  <c r="P64" i="4"/>
  <c r="P52" i="5"/>
  <c r="P72" i="5"/>
  <c r="P36" i="5"/>
  <c r="F48" i="5"/>
  <c r="P60" i="5"/>
  <c r="I28" i="5"/>
  <c r="I19" i="5"/>
  <c r="P17" i="5"/>
  <c r="I17" i="5"/>
  <c r="G39" i="7"/>
  <c r="P14" i="7"/>
  <c r="P22" i="7"/>
  <c r="H22" i="7"/>
  <c r="P25" i="7"/>
  <c r="K67" i="7"/>
  <c r="K75" i="7" s="1"/>
  <c r="J86" i="7" s="1"/>
  <c r="P57" i="7"/>
  <c r="H55" i="7"/>
  <c r="H44" i="7"/>
  <c r="L71" i="7"/>
  <c r="H51" i="7"/>
  <c r="P41" i="7"/>
  <c r="P40" i="7"/>
  <c r="P33" i="7"/>
  <c r="P13" i="7"/>
  <c r="E75" i="7"/>
  <c r="P18" i="7"/>
  <c r="P54" i="7"/>
  <c r="H54" i="7"/>
  <c r="P45" i="7"/>
  <c r="H45" i="7"/>
  <c r="H52" i="7"/>
  <c r="P52" i="7"/>
  <c r="F32" i="7"/>
  <c r="P32" i="7"/>
  <c r="P37" i="7"/>
  <c r="F37" i="7"/>
  <c r="H19" i="7"/>
  <c r="P19" i="7"/>
  <c r="H20" i="7"/>
  <c r="P20" i="7"/>
  <c r="J66" i="7"/>
  <c r="G27" i="7"/>
  <c r="G75" i="7" s="1"/>
  <c r="I84" i="7" s="1"/>
  <c r="P68" i="7"/>
  <c r="I47" i="7"/>
  <c r="P56" i="7"/>
  <c r="H56" i="7"/>
  <c r="H12" i="7"/>
  <c r="P12" i="7"/>
  <c r="I50" i="7"/>
  <c r="P50" i="7"/>
  <c r="L73" i="7"/>
  <c r="P73" i="7"/>
  <c r="I15" i="7"/>
  <c r="P15" i="7"/>
  <c r="P31" i="7"/>
  <c r="F31" i="7"/>
  <c r="H48" i="7"/>
  <c r="P48" i="7"/>
  <c r="F38" i="7"/>
  <c r="P38" i="7"/>
  <c r="J65" i="7"/>
  <c r="P65" i="7"/>
  <c r="C93" i="7"/>
  <c r="F35" i="7"/>
  <c r="F36" i="7"/>
  <c r="P21" i="7"/>
  <c r="H21" i="7"/>
  <c r="I16" i="7"/>
  <c r="P16" i="7"/>
  <c r="P82" i="2"/>
  <c r="J82" i="2"/>
  <c r="H66" i="2"/>
  <c r="J86" i="2"/>
  <c r="P86" i="2"/>
  <c r="P18" i="2"/>
  <c r="I18" i="2"/>
  <c r="I59" i="2"/>
  <c r="P38" i="2"/>
  <c r="F40" i="2"/>
  <c r="F33" i="2"/>
  <c r="P33" i="2"/>
  <c r="P65" i="2"/>
  <c r="H65" i="2"/>
  <c r="H48" i="2"/>
  <c r="P48" i="2"/>
  <c r="P78" i="2"/>
  <c r="J78" i="2"/>
  <c r="P32" i="2"/>
  <c r="F32" i="2"/>
  <c r="P19" i="2"/>
  <c r="H19" i="2"/>
  <c r="P89" i="2"/>
  <c r="L89" i="2"/>
  <c r="P16" i="2"/>
  <c r="I16" i="2"/>
  <c r="P81" i="2"/>
  <c r="J81" i="2"/>
  <c r="J102" i="5"/>
  <c r="I17" i="7"/>
  <c r="P17" i="7"/>
  <c r="P42" i="7"/>
  <c r="F42" i="7"/>
  <c r="I23" i="7"/>
  <c r="E93" i="7" s="1"/>
  <c r="P23" i="7"/>
  <c r="L70" i="7"/>
  <c r="P70" i="7"/>
  <c r="P63" i="5"/>
  <c r="H63" i="5"/>
  <c r="P50" i="5"/>
  <c r="F50" i="5"/>
  <c r="P103" i="5"/>
  <c r="J103" i="5"/>
  <c r="P79" i="5"/>
  <c r="H79" i="5"/>
  <c r="I75" i="5"/>
  <c r="P75" i="5"/>
  <c r="H86" i="5"/>
  <c r="P86" i="5"/>
  <c r="P20" i="5"/>
  <c r="I20" i="5"/>
  <c r="P95" i="5"/>
  <c r="I95" i="5"/>
  <c r="F51" i="5"/>
  <c r="P51" i="5"/>
  <c r="P98" i="5"/>
  <c r="I98" i="5"/>
  <c r="G54" i="5"/>
  <c r="P54" i="5"/>
  <c r="P104" i="5"/>
  <c r="J104" i="5"/>
  <c r="H84" i="5"/>
  <c r="P84" i="5"/>
  <c r="G39" i="5"/>
  <c r="P39" i="5"/>
  <c r="P45" i="5"/>
  <c r="F45" i="5"/>
  <c r="G43" i="5"/>
  <c r="P43" i="5"/>
  <c r="H61" i="5"/>
  <c r="P61" i="5"/>
  <c r="F49" i="5"/>
  <c r="P49" i="5"/>
  <c r="P57" i="5"/>
  <c r="F57" i="5"/>
  <c r="P26" i="5"/>
  <c r="H26" i="5"/>
  <c r="P91" i="5"/>
  <c r="I91" i="5"/>
  <c r="P119" i="5"/>
  <c r="L119" i="5"/>
  <c r="P18" i="5"/>
  <c r="I18" i="5"/>
  <c r="P83" i="5"/>
  <c r="H83" i="5"/>
  <c r="P111" i="5"/>
  <c r="J111" i="5"/>
  <c r="P30" i="5"/>
  <c r="I30" i="5"/>
  <c r="P89" i="5"/>
  <c r="I89" i="5"/>
  <c r="P64" i="5"/>
  <c r="I64" i="5"/>
  <c r="F55" i="5"/>
  <c r="P55" i="5"/>
  <c r="P69" i="5"/>
  <c r="H69" i="5"/>
  <c r="P12" i="5"/>
  <c r="H12" i="5"/>
  <c r="E131" i="5"/>
  <c r="I21" i="5"/>
  <c r="P21" i="5"/>
  <c r="P70" i="5"/>
  <c r="I70" i="5"/>
  <c r="H82" i="5"/>
  <c r="P82" i="5"/>
  <c r="P24" i="5"/>
  <c r="H24" i="5"/>
  <c r="P27" i="5"/>
  <c r="H27" i="5"/>
  <c r="P99" i="5"/>
  <c r="I99" i="5"/>
  <c r="P113" i="5"/>
  <c r="K113" i="5"/>
  <c r="P80" i="5"/>
  <c r="H80" i="5"/>
  <c r="H14" i="5"/>
  <c r="P14" i="5"/>
  <c r="P101" i="5"/>
  <c r="J101" i="5"/>
  <c r="P114" i="5"/>
  <c r="K114" i="5"/>
  <c r="P126" i="5"/>
  <c r="L126" i="5"/>
  <c r="P38" i="5"/>
  <c r="I38" i="5"/>
  <c r="P121" i="5"/>
  <c r="M121" i="5"/>
  <c r="M131" i="5" s="1"/>
  <c r="I144" i="5" s="1"/>
  <c r="P123" i="5"/>
  <c r="L123" i="5"/>
  <c r="P74" i="5"/>
  <c r="I74" i="5"/>
  <c r="P31" i="5"/>
  <c r="H31" i="5"/>
  <c r="I65" i="5"/>
  <c r="P65" i="5"/>
  <c r="H85" i="5"/>
  <c r="P85" i="5"/>
  <c r="I23" i="5"/>
  <c r="P23" i="5"/>
  <c r="P122" i="5"/>
  <c r="L122" i="5"/>
  <c r="I67" i="5"/>
  <c r="P67" i="5"/>
  <c r="I92" i="5"/>
  <c r="P92" i="5"/>
  <c r="P128" i="5"/>
  <c r="N128" i="5"/>
  <c r="P73" i="5"/>
  <c r="I73" i="5"/>
  <c r="G42" i="5"/>
  <c r="P42" i="5"/>
  <c r="I34" i="5"/>
  <c r="P34" i="5"/>
  <c r="P112" i="5"/>
  <c r="K112" i="5"/>
  <c r="G41" i="5"/>
  <c r="P41" i="5"/>
  <c r="P90" i="5"/>
  <c r="I90" i="5"/>
  <c r="P35" i="5"/>
  <c r="I35" i="5"/>
  <c r="N58" i="5"/>
  <c r="P58" i="5"/>
  <c r="P77" i="5"/>
  <c r="I77" i="5"/>
  <c r="P106" i="5"/>
  <c r="J106" i="5"/>
  <c r="H62" i="5"/>
  <c r="P62" i="5"/>
  <c r="P129" i="5"/>
  <c r="N129" i="5"/>
  <c r="P29" i="5"/>
  <c r="H29" i="5"/>
  <c r="F44" i="5"/>
  <c r="P44" i="5"/>
  <c r="P53" i="5"/>
  <c r="F53" i="5"/>
  <c r="P109" i="5"/>
  <c r="K109" i="5"/>
  <c r="P87" i="5"/>
  <c r="I87" i="5"/>
  <c r="P125" i="5"/>
  <c r="L125" i="5"/>
  <c r="P93" i="5"/>
  <c r="I93" i="5"/>
  <c r="P108" i="5"/>
  <c r="J108" i="5"/>
  <c r="P115" i="5"/>
  <c r="K115" i="5"/>
  <c r="H76" i="5"/>
  <c r="P76" i="5"/>
  <c r="P81" i="5"/>
  <c r="H81" i="5"/>
  <c r="F56" i="5"/>
  <c r="P56" i="5"/>
  <c r="P59" i="5"/>
  <c r="H59" i="5"/>
  <c r="P96" i="5"/>
  <c r="I96" i="5"/>
  <c r="F46" i="5"/>
  <c r="P46" i="5"/>
  <c r="P110" i="5"/>
  <c r="J110" i="5"/>
  <c r="P124" i="5"/>
  <c r="L124" i="5"/>
  <c r="P120" i="5"/>
  <c r="L120" i="5"/>
  <c r="P116" i="5"/>
  <c r="L116" i="5"/>
  <c r="P100" i="5"/>
  <c r="I100" i="5"/>
  <c r="P118" i="5"/>
  <c r="L118" i="5"/>
  <c r="P94" i="5"/>
  <c r="I94" i="5"/>
  <c r="P117" i="5"/>
  <c r="L117" i="5"/>
  <c r="E140" i="6" l="1"/>
  <c r="G140" i="6"/>
  <c r="G115" i="2"/>
  <c r="E132" i="4"/>
  <c r="E115" i="2"/>
  <c r="J75" i="7"/>
  <c r="I86" i="7" s="1"/>
  <c r="K86" i="7" s="1"/>
  <c r="G122" i="6"/>
  <c r="I131" i="6" s="1"/>
  <c r="H122" i="6"/>
  <c r="I132" i="6" s="1"/>
  <c r="F122" i="6"/>
  <c r="J131" i="6" s="1"/>
  <c r="I122" i="6"/>
  <c r="J132" i="6" s="1"/>
  <c r="L122" i="6"/>
  <c r="I134" i="6" s="1"/>
  <c r="P122" i="6"/>
  <c r="E124" i="6" s="1"/>
  <c r="J122" i="6"/>
  <c r="I133" i="6" s="1"/>
  <c r="C140" i="6"/>
  <c r="K122" i="6"/>
  <c r="J133" i="6" s="1"/>
  <c r="L81" i="3"/>
  <c r="I93" i="3" s="1"/>
  <c r="I81" i="3"/>
  <c r="J91" i="3" s="1"/>
  <c r="G81" i="3"/>
  <c r="I90" i="3" s="1"/>
  <c r="F81" i="3"/>
  <c r="J90" i="3" s="1"/>
  <c r="J81" i="3"/>
  <c r="I92" i="3" s="1"/>
  <c r="K92" i="3" s="1"/>
  <c r="H81" i="3"/>
  <c r="I91" i="3" s="1"/>
  <c r="P81" i="3"/>
  <c r="I87" i="3" s="1"/>
  <c r="N97" i="2"/>
  <c r="L97" i="2"/>
  <c r="I109" i="2" s="1"/>
  <c r="H97" i="2"/>
  <c r="I107" i="2" s="1"/>
  <c r="J97" i="2"/>
  <c r="I108" i="2" s="1"/>
  <c r="K108" i="2" s="1"/>
  <c r="F97" i="2"/>
  <c r="G97" i="2"/>
  <c r="I106" i="2" s="1"/>
  <c r="I97" i="2"/>
  <c r="J107" i="2" s="1"/>
  <c r="P97" i="2"/>
  <c r="I103" i="2" s="1"/>
  <c r="G113" i="4"/>
  <c r="I123" i="4" s="1"/>
  <c r="J113" i="4"/>
  <c r="I125" i="4" s="1"/>
  <c r="K125" i="4" s="1"/>
  <c r="F113" i="4"/>
  <c r="J123" i="4" s="1"/>
  <c r="P113" i="4"/>
  <c r="I120" i="4" s="1"/>
  <c r="H113" i="4"/>
  <c r="I124" i="4" s="1"/>
  <c r="L113" i="4"/>
  <c r="I126" i="4" s="1"/>
  <c r="G132" i="4"/>
  <c r="I113" i="4"/>
  <c r="J124" i="4" s="1"/>
  <c r="L75" i="7"/>
  <c r="I87" i="7" s="1"/>
  <c r="H75" i="7"/>
  <c r="I85" i="7" s="1"/>
  <c r="I75" i="7"/>
  <c r="J85" i="7" s="1"/>
  <c r="F75" i="7"/>
  <c r="P75" i="7"/>
  <c r="G93" i="7"/>
  <c r="I131" i="5"/>
  <c r="J141" i="5" s="1"/>
  <c r="L131" i="5"/>
  <c r="I143" i="5" s="1"/>
  <c r="E149" i="5"/>
  <c r="G131" i="5"/>
  <c r="I140" i="5" s="1"/>
  <c r="F131" i="5"/>
  <c r="N131" i="5"/>
  <c r="G149" i="5"/>
  <c r="H131" i="5"/>
  <c r="I141" i="5" s="1"/>
  <c r="C149" i="5"/>
  <c r="K131" i="5"/>
  <c r="J142" i="5" s="1"/>
  <c r="J131" i="5"/>
  <c r="I142" i="5" s="1"/>
  <c r="P131" i="5"/>
  <c r="K91" i="3" l="1"/>
  <c r="K131" i="6"/>
  <c r="I128" i="6"/>
  <c r="K133" i="6"/>
  <c r="K132" i="6"/>
  <c r="E123" i="6"/>
  <c r="K90" i="3"/>
  <c r="E83" i="3"/>
  <c r="E82" i="3"/>
  <c r="K107" i="2"/>
  <c r="E99" i="2"/>
  <c r="E98" i="2"/>
  <c r="J106" i="2"/>
  <c r="K106" i="2" s="1"/>
  <c r="K123" i="4"/>
  <c r="K124" i="4"/>
  <c r="E115" i="4"/>
  <c r="E114" i="4"/>
  <c r="K141" i="5"/>
  <c r="K142" i="5"/>
  <c r="K85" i="7"/>
  <c r="J84" i="7"/>
  <c r="K84" i="7" s="1"/>
  <c r="E76" i="7"/>
  <c r="E77" i="7"/>
  <c r="I81" i="7"/>
  <c r="J140" i="5"/>
  <c r="K140" i="5" s="1"/>
  <c r="E132" i="5"/>
  <c r="I137" i="5"/>
  <c r="E133" i="5"/>
</calcChain>
</file>

<file path=xl/sharedStrings.xml><?xml version="1.0" encoding="utf-8"?>
<sst xmlns="http://schemas.openxmlformats.org/spreadsheetml/2006/main" count="814" uniqueCount="218">
  <si>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</si>
  <si>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</si>
  <si>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</si>
  <si>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</si>
  <si>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</si>
  <si>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</si>
  <si>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</si>
  <si>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</si>
  <si>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</si>
  <si>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</si>
  <si>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</si>
  <si>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</si>
  <si>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</si>
  <si>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</si>
  <si>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</si>
  <si>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</si>
  <si>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</si>
  <si>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</si>
  <si>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</si>
  <si>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</si>
  <si>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</si>
  <si>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</si>
  <si>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</si>
  <si>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</si>
  <si>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FDI-WAUPX</t>
  </si>
  <si>
    <t>GLT-BERLIN</t>
  </si>
  <si>
    <t>GLT-BRKLN</t>
  </si>
  <si>
    <t>GLT-PRNCTN</t>
  </si>
  <si>
    <t>MQI-ENDEAV</t>
  </si>
  <si>
    <t>MQI-MONTLL</t>
  </si>
  <si>
    <t>MQI-NESHKR</t>
  </si>
  <si>
    <t>MQI-OXFORD</t>
  </si>
  <si>
    <t>MQI-WESTFD</t>
  </si>
  <si>
    <t>MQT-BUFFLO</t>
  </si>
  <si>
    <t>MQT-CRYSLK</t>
  </si>
  <si>
    <t>MQT-DOUGLS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</si>
  <si>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</si>
  <si>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</si>
  <si>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</si>
  <si>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</si>
  <si>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</si>
  <si>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</si>
  <si>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</si>
  <si>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</si>
  <si>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</si>
  <si>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</si>
  <si>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</si>
  <si>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UNKNOWN</t>
  </si>
  <si>
    <t>WAI-COLOMA</t>
  </si>
  <si>
    <t>WAI-WAUTOM</t>
  </si>
  <si>
    <t>WAT-COLOMA</t>
  </si>
  <si>
    <t>WAT-DAKOTA</t>
  </si>
  <si>
    <t>WAT-DEERFD</t>
  </si>
  <si>
    <t>WAT-MARION</t>
  </si>
  <si>
    <t>WAT-RCHFD</t>
  </si>
  <si>
    <t>WAT-WAUTMA</t>
  </si>
  <si>
    <t>WNI-NEENAH</t>
  </si>
  <si>
    <t>WNI-OSH-E</t>
  </si>
  <si>
    <t>WNI-OSH-W</t>
  </si>
  <si>
    <t>X-AD-CHEST</t>
  </si>
  <si>
    <t>X-AD-JACK</t>
  </si>
  <si>
    <t>X-AD-LINC</t>
  </si>
  <si>
    <t>X-AD-NEWH</t>
  </si>
  <si>
    <t>X-AD-NOLIB</t>
  </si>
  <si>
    <t>X-OTHER-WI</t>
  </si>
  <si>
    <t>X-OUTSTATE</t>
  </si>
  <si>
    <t>X-PO-T-PG</t>
  </si>
  <si>
    <t>Z-OTHER</t>
  </si>
  <si>
    <t>WAT-PLNFLD</t>
  </si>
  <si>
    <t>X-CO-COL</t>
  </si>
  <si>
    <t>X-CO-PORT</t>
  </si>
  <si>
    <t>FDT-MARSH</t>
  </si>
  <si>
    <t>FDT-XUNKWN</t>
  </si>
  <si>
    <t>GLI-PRINCT</t>
  </si>
  <si>
    <t>GLT-MACKFD</t>
  </si>
  <si>
    <t>WAI-REDGNT</t>
  </si>
  <si>
    <t>X-OU-APLTN</t>
  </si>
  <si>
    <t>FDI-FDL</t>
  </si>
  <si>
    <t>FDI-RIPON</t>
  </si>
  <si>
    <t>GLI-BERLIN</t>
  </si>
  <si>
    <t>GLI-GREENL</t>
  </si>
  <si>
    <t>GLI-KINGST</t>
  </si>
  <si>
    <t>GLI-MARKSN</t>
  </si>
  <si>
    <t>GLT-GRNLK</t>
  </si>
  <si>
    <t>GLT-KINGST</t>
  </si>
  <si>
    <t>GLT-MRQTTE</t>
  </si>
  <si>
    <t>GLT-SENECA</t>
  </si>
  <si>
    <t>WAT-LEON</t>
  </si>
  <si>
    <t>WNI-MENASH</t>
  </si>
  <si>
    <t>WNI-OSH-S</t>
  </si>
  <si>
    <t>WNT-CLAYTN</t>
  </si>
  <si>
    <t>WNT-MEN-E</t>
  </si>
  <si>
    <t>WNT-MEN-W</t>
  </si>
  <si>
    <t>WNT-NEENAH</t>
  </si>
  <si>
    <t>WNT-NEKIMI</t>
  </si>
  <si>
    <t>WNT-OMRO</t>
  </si>
  <si>
    <t>WNT-WNCHST</t>
  </si>
  <si>
    <t>X-DO-LIB</t>
  </si>
  <si>
    <t>X-SH-NOLIB</t>
  </si>
  <si>
    <t>X-WS-LIB</t>
  </si>
  <si>
    <t>FDT-EMPIRE</t>
  </si>
  <si>
    <t>X-CO-PARD</t>
  </si>
  <si>
    <t>Adjacent County, non Winnefox, Library</t>
  </si>
  <si>
    <t>Adjacent County, non Winnefox, No Library</t>
  </si>
  <si>
    <t>Out of State</t>
  </si>
  <si>
    <t>Unknown</t>
  </si>
  <si>
    <t>WNI-MENASHA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</si>
  <si>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</si>
  <si>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</si>
  <si>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</si>
  <si>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</si>
  <si>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</si>
  <si>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</si>
  <si>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</si>
  <si>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</si>
  <si>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</si>
  <si>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Waushara</t>
  </si>
  <si>
    <t>Green Lake</t>
  </si>
  <si>
    <t>Columbia</t>
  </si>
  <si>
    <t>Adams</t>
  </si>
  <si>
    <t>FDT-FRNDSP</t>
  </si>
  <si>
    <t>WAI-HANCCK</t>
  </si>
  <si>
    <t>WAI-PLNFLD</t>
  </si>
  <si>
    <t>WAI-WILDRS</t>
  </si>
  <si>
    <t>WAT-HNCOCK</t>
  </si>
  <si>
    <t>WNI-OSH-C</t>
  </si>
  <si>
    <t>X-AD-RICH</t>
  </si>
  <si>
    <t>FDT-METOMN</t>
  </si>
  <si>
    <t>FDT-FDL</t>
  </si>
  <si>
    <t>GLT-MNCHST</t>
  </si>
  <si>
    <t>WAT-AURORA</t>
  </si>
  <si>
    <t>WNI-OMRO</t>
  </si>
  <si>
    <t>WNT-OSHKOSH</t>
  </si>
  <si>
    <t>WNT-POYGAN</t>
  </si>
  <si>
    <t>FDI-NFDL</t>
  </si>
  <si>
    <t>PACKWAUKEE</t>
  </si>
  <si>
    <t>ENDEAVOR</t>
  </si>
  <si>
    <t>WESTFIELD</t>
  </si>
  <si>
    <t>MONTELLO</t>
  </si>
  <si>
    <t>NESHKORO</t>
  </si>
  <si>
    <t>OXFORD</t>
  </si>
  <si>
    <t>FDI-OAKFLD</t>
  </si>
  <si>
    <t>WAT-MTMOR</t>
  </si>
  <si>
    <t>FDT-ASHFRD</t>
  </si>
  <si>
    <t>WAT-WARREN</t>
  </si>
  <si>
    <t>X-WS-NOLIB</t>
  </si>
  <si>
    <t>FDT-OSEOLA</t>
  </si>
  <si>
    <t>FDT-RIPON</t>
  </si>
  <si>
    <t>FDT-TAYCH</t>
  </si>
  <si>
    <t>GLI-MARQT</t>
  </si>
  <si>
    <t>WAT-SAXEVL</t>
  </si>
  <si>
    <t>XX-OU-LIB</t>
  </si>
  <si>
    <t>X-PO-LIB</t>
  </si>
  <si>
    <t>Y-ILL</t>
  </si>
  <si>
    <t>Z-ILL</t>
  </si>
  <si>
    <t>FDS-RIPNST</t>
  </si>
  <si>
    <t>WAT-SPRNWT</t>
  </si>
  <si>
    <t>WAI-WAUTOMA</t>
  </si>
  <si>
    <t>X-CO-T-NEW</t>
  </si>
  <si>
    <t>GLT-SATMAR</t>
  </si>
  <si>
    <t>WAT-POYSIP</t>
  </si>
  <si>
    <t>X-CO-T-WEY</t>
  </si>
  <si>
    <t>X-PO-T-PI</t>
  </si>
  <si>
    <t>FDT-LAMRTN</t>
  </si>
  <si>
    <t>FDI-BRANDON</t>
  </si>
  <si>
    <t>XX-OU-NOLIB</t>
  </si>
  <si>
    <t>X-CA-I-NEW</t>
  </si>
  <si>
    <t>X-CA-NOLIB</t>
  </si>
  <si>
    <t>X-PO-T-ALM</t>
  </si>
  <si>
    <t>FDT-FOREST</t>
  </si>
  <si>
    <t>WAI-PLAINFLD</t>
  </si>
  <si>
    <t>WNT-VINELD</t>
  </si>
  <si>
    <t>WNT-WNCN</t>
  </si>
  <si>
    <t>X-CO-NOLIB</t>
  </si>
  <si>
    <t>X-CO-T-MAR</t>
  </si>
  <si>
    <t>MQT-NESKR</t>
  </si>
  <si>
    <t>WAI-LOHRVL</t>
  </si>
  <si>
    <t>WNI-WINNECN</t>
  </si>
  <si>
    <t>X-CO-SCOTT</t>
  </si>
  <si>
    <t>X-DO-NOLIB</t>
  </si>
  <si>
    <t>FDI-MTCALV</t>
  </si>
  <si>
    <t>X-CO-T-PAC</t>
  </si>
  <si>
    <t>X-CA-I-SHE</t>
  </si>
  <si>
    <t>FDL-RIPON</t>
  </si>
  <si>
    <t>WNI-WINNCN</t>
  </si>
  <si>
    <t>X-CA-MNASH</t>
  </si>
  <si>
    <t>GLI-MRKSN</t>
  </si>
  <si>
    <t>MQT-NESHK</t>
  </si>
  <si>
    <t>X-CA-T-STO</t>
  </si>
  <si>
    <t>WAT-OASIS</t>
  </si>
  <si>
    <t>WNT-ALGOMA</t>
  </si>
  <si>
    <t>WNI-WNNCNN</t>
  </si>
  <si>
    <t>WNT-CLAYTON</t>
  </si>
  <si>
    <t>GLT-MARQ</t>
  </si>
  <si>
    <t>GLT-MACKFORD</t>
  </si>
  <si>
    <t>X-AD-COLBN</t>
  </si>
  <si>
    <t>X-AD-LEOLA</t>
  </si>
  <si>
    <t>X-CA-NEW</t>
  </si>
  <si>
    <t>X-CO-T-LEW</t>
  </si>
  <si>
    <t>WAT-BLMFLD</t>
  </si>
  <si>
    <t>WNT-BLCKWF</t>
  </si>
  <si>
    <t>WNT-NEPSKN</t>
  </si>
  <si>
    <t>X-CO-LIB</t>
  </si>
  <si>
    <t>GLI-PRNCTN</t>
  </si>
  <si>
    <t>X-OU-TGRAN</t>
  </si>
  <si>
    <t>X-AD-ADAMS</t>
  </si>
  <si>
    <t>FDT-ROSNDL</t>
  </si>
  <si>
    <t>X-CO-T-SPR</t>
  </si>
  <si>
    <t>(No non-libraried circ because Adams is a county library)</t>
  </si>
  <si>
    <t>WNT-RUSHFD</t>
  </si>
  <si>
    <t>X-CO-CAMB</t>
  </si>
  <si>
    <t>FDI-CMPBSP</t>
  </si>
  <si>
    <t>X-PO-I-PLO</t>
  </si>
  <si>
    <t>X-PO-NOLIB</t>
  </si>
  <si>
    <t>X-CA-T-HAR</t>
  </si>
  <si>
    <t>WNI-FOXCR</t>
  </si>
  <si>
    <t>X-AD-SPRIN</t>
  </si>
  <si>
    <t>X-OU-T-HOR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</si>
</sst>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10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10" borderId="0" xfId="1" applyNumberFormat="1" applyFont="1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1" fontId="2" fillId="5" borderId="0" xfId="0" applyNumberFormat="1" applyFont="1" applyFill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10" borderId="0" xfId="0" applyNumberFormat="1" applyFont="1" applyFill="1"/>
    <xf numFmtId="164" fontId="2" fillId="6" borderId="0" xfId="0" applyNumberFormat="1" applyFont="1" applyFill="1"/>
    <xf numFmtId="164" fontId="2" fillId="8" borderId="0" xfId="0" applyNumberFormat="1" applyFont="1" applyFill="1"/>
    <xf numFmtId="164" fontId="2" fillId="0" borderId="0" xfId="0" applyNumberFormat="1" applyFont="1"/>
    <xf numFmtId="164" fontId="2" fillId="9" borderId="0" xfId="0" applyNumberFormat="1" applyFont="1" applyFill="1"/>
    <xf numFmtId="0" fontId="1" fillId="10" borderId="0" xfId="0" applyFont="1" applyFill="1"/>
    <xf numFmtId="164" fontId="2" fillId="12" borderId="0" xfId="1" applyNumberFormat="1" applyFont="1" applyFill="1"/>
    <xf numFmtId="164" fontId="2" fillId="12" borderId="0" xfId="0" applyNumberFormat="1" applyFont="1" applyFill="1"/>
    <xf numFmtId="0" fontId="2" fillId="12" borderId="1" xfId="0" applyFont="1" applyFill="1" applyBorder="1" applyAlignment="1">
      <alignment wrapText="1"/>
    </xf>
    <xf numFmtId="164" fontId="2" fillId="0" borderId="0" xfId="0" applyNumberFormat="1" applyFont="1" applyFill="1"/>
    <xf numFmtId="164" fontId="2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164" fontId="2" fillId="13" borderId="0" xfId="0" applyNumberFormat="1" applyFont="1" applyFill="1" applyBorder="1" applyAlignment="1">
      <alignment wrapText="1"/>
    </xf>
    <xf numFmtId="164" fontId="2" fillId="13" borderId="0" xfId="0" applyNumberFormat="1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164" fontId="2" fillId="15" borderId="0" xfId="0" applyNumberFormat="1" applyFont="1" applyFill="1"/>
    <xf numFmtId="0" fontId="0" fillId="16" borderId="0" xfId="0" applyFill="1"/>
    <xf numFmtId="0" fontId="0" fillId="17" borderId="0" xfId="0" applyFill="1"/>
    <xf numFmtId="1" fontId="2" fillId="0" borderId="0" xfId="0" applyNumberFormat="1" applyFont="1" applyFill="1"/>
    <xf numFmtId="0" fontId="2" fillId="4" borderId="0" xfId="0" applyFont="1" applyFill="1"/>
    <xf numFmtId="0" fontId="0" fillId="0" borderId="0" xfId="0" applyBorder="1"/>
    <xf numFmtId="164" fontId="2" fillId="17" borderId="0" xfId="0" applyNumberFormat="1" applyFont="1" applyFill="1"/>
    <xf numFmtId="164" fontId="2" fillId="16" borderId="0" xfId="0" applyNumberFormat="1" applyFont="1" applyFill="1"/>
    <xf numFmtId="0" fontId="0" fillId="18" borderId="0" xfId="0" applyFill="1"/>
    <xf numFmtId="164" fontId="2" fillId="19" borderId="0" xfId="1" applyNumberFormat="1" applyFont="1" applyFill="1" applyBorder="1"/>
    <xf numFmtId="0" fontId="2" fillId="19" borderId="0" xfId="0" applyFont="1" applyFill="1" applyBorder="1"/>
    <xf numFmtId="164" fontId="2" fillId="19" borderId="1" xfId="0" applyNumberFormat="1" applyFont="1" applyFill="1" applyBorder="1"/>
    <xf numFmtId="0" fontId="2" fillId="19" borderId="0" xfId="0" applyFont="1" applyFill="1"/>
    <xf numFmtId="164" fontId="2" fillId="19" borderId="0" xfId="1" applyNumberFormat="1" applyFont="1" applyFill="1"/>
    <xf numFmtId="164" fontId="2" fillId="19" borderId="8" xfId="0" applyNumberFormat="1" applyFont="1" applyFill="1" applyBorder="1"/>
    <xf numFmtId="164" fontId="2" fillId="19" borderId="9" xfId="0" applyNumberFormat="1" applyFont="1" applyFill="1" applyBorder="1"/>
    <xf numFmtId="0" fontId="2" fillId="19" borderId="6" xfId="0" applyFont="1" applyFill="1" applyBorder="1"/>
    <xf numFmtId="164" fontId="2" fillId="19" borderId="11" xfId="1" applyNumberFormat="1" applyFont="1" applyFill="1" applyBorder="1"/>
    <xf numFmtId="0" fontId="2" fillId="19" borderId="11" xfId="0" applyFont="1" applyFill="1" applyBorder="1"/>
    <xf numFmtId="0" fontId="2" fillId="19" borderId="12" xfId="0" applyFont="1" applyFill="1" applyBorder="1"/>
    <xf numFmtId="0" fontId="1" fillId="4" borderId="0" xfId="0" applyFont="1" applyFill="1"/>
    <xf numFmtId="0" fontId="1" fillId="0" borderId="0" xfId="0" applyFont="1"/>
    <xf numFmtId="0" fontId="1" fillId="5" borderId="0" xfId="0" applyFont="1" applyFill="1"/>
    <xf numFmtId="0" fontId="1" fillId="6" borderId="0" xfId="0" applyFont="1" applyFill="1"/>
    <xf numFmtId="0" fontId="2" fillId="20" borderId="1" xfId="0" applyFont="1" applyFill="1" applyBorder="1"/>
    <xf numFmtId="0" fontId="1" fillId="20" borderId="0" xfId="0" applyFont="1" applyFill="1"/>
    <xf numFmtId="164" fontId="2" fillId="20" borderId="0" xfId="0" applyNumberFormat="1" applyFont="1" applyFill="1"/>
    <xf numFmtId="0" fontId="0" fillId="21" borderId="0" xfId="0" applyFill="1"/>
    <xf numFmtId="164" fontId="2" fillId="21" borderId="0" xfId="0" applyNumberFormat="1" applyFont="1" applyFill="1"/>
    <xf numFmtId="164" fontId="3" fillId="19" borderId="0" xfId="1" applyNumberFormat="1" applyFont="1" applyFill="1" applyBorder="1"/>
    <xf numFmtId="0" fontId="1" fillId="1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164" fontId="2" fillId="8" borderId="1" xfId="0" applyNumberFormat="1" applyFont="1" applyFill="1" applyBorder="1"/>
    <xf numFmtId="1" fontId="2" fillId="0" borderId="1" xfId="0" applyNumberFormat="1" applyFont="1" applyBorder="1"/>
    <xf numFmtId="164" fontId="2" fillId="10" borderId="1" xfId="0" applyNumberFormat="1" applyFont="1" applyFill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0" fontId="0" fillId="10" borderId="1" xfId="0" applyFill="1" applyBorder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2" fillId="2" borderId="0" xfId="1" applyNumberFormat="1" applyFont="1" applyFill="1" applyBorder="1"/>
    <xf numFmtId="164" fontId="2" fillId="3" borderId="0" xfId="1" applyNumberFormat="1" applyFont="1" applyFill="1" applyBorder="1"/>
    <xf numFmtId="164" fontId="2" fillId="4" borderId="0" xfId="1" applyNumberFormat="1" applyFont="1" applyFill="1" applyBorder="1"/>
    <xf numFmtId="164" fontId="2" fillId="5" borderId="0" xfId="1" applyNumberFormat="1" applyFont="1" applyFill="1" applyBorder="1"/>
    <xf numFmtId="164" fontId="2" fillId="6" borderId="0" xfId="1" applyNumberFormat="1" applyFont="1" applyFill="1" applyBorder="1"/>
    <xf numFmtId="164" fontId="2" fillId="7" borderId="0" xfId="1" applyNumberFormat="1" applyFont="1" applyFill="1" applyBorder="1"/>
    <xf numFmtId="164" fontId="2" fillId="8" borderId="0" xfId="1" applyNumberFormat="1" applyFont="1" applyFill="1" applyBorder="1"/>
    <xf numFmtId="164" fontId="2" fillId="9" borderId="0" xfId="1" applyNumberFormat="1" applyFont="1" applyFill="1" applyBorder="1"/>
    <xf numFmtId="164" fontId="2" fillId="10" borderId="0" xfId="1" applyNumberFormat="1" applyFont="1" applyFill="1" applyBorder="1"/>
    <xf numFmtId="164" fontId="2" fillId="12" borderId="0" xfId="1" applyNumberFormat="1" applyFont="1" applyFill="1" applyBorder="1"/>
    <xf numFmtId="164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CCFF"/>
      <color rgb="FFCC99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="80" zoomScaleNormal="80" workbookViewId="0">
      <pane ySplit="11" topLeftCell="A24" activePane="bottomLeft" state="frozen"/>
      <selection pane="bottomLeft" activeCell="B76" sqref="B76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136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107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77</v>
      </c>
      <c r="B12"/>
      <c r="C12" s="1">
        <f t="shared" ref="C12:C45" si="0">B12/$B$75</f>
        <v>0</v>
      </c>
      <c r="D12" s="5">
        <f t="shared" ref="D12:D45" si="1">C12*$B$78</f>
        <v>0</v>
      </c>
      <c r="E12" s="5">
        <f t="shared" ref="E12:E59" si="2">B12+D12</f>
        <v>0</v>
      </c>
      <c r="H12" s="62">
        <f>E12</f>
        <v>0</v>
      </c>
      <c r="I12" s="17"/>
      <c r="P12" s="17">
        <f>E12</f>
        <v>0</v>
      </c>
    </row>
    <row r="13" spans="1:16" x14ac:dyDescent="0.2">
      <c r="A13" s="27" t="s">
        <v>141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2">
        <f>E13</f>
        <v>0</v>
      </c>
      <c r="I13" s="17"/>
      <c r="P13" s="17">
        <f t="shared" ref="P13:P71" si="3">E13</f>
        <v>0</v>
      </c>
    </row>
    <row r="14" spans="1:16" x14ac:dyDescent="0.2">
      <c r="A14" s="27" t="s">
        <v>78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2">
        <f>E14</f>
        <v>0</v>
      </c>
      <c r="I14" s="17"/>
      <c r="P14" s="17">
        <f t="shared" si="3"/>
        <v>0</v>
      </c>
    </row>
    <row r="15" spans="1:16" x14ac:dyDescent="0.2">
      <c r="A15" s="28" t="s">
        <v>180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3">
        <f>E15</f>
        <v>0</v>
      </c>
      <c r="P15" s="17">
        <f t="shared" si="3"/>
        <v>0</v>
      </c>
    </row>
    <row r="16" spans="1:16" x14ac:dyDescent="0.2">
      <c r="A16" s="28" t="s">
        <v>100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63">
        <f>E16</f>
        <v>0</v>
      </c>
      <c r="P16" s="17">
        <f>E16</f>
        <v>0</v>
      </c>
    </row>
    <row r="17" spans="1:16" x14ac:dyDescent="0.2">
      <c r="A17" s="28" t="s">
        <v>169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63">
        <f>E17</f>
        <v>0</v>
      </c>
      <c r="P17" s="17">
        <f>E17</f>
        <v>0</v>
      </c>
    </row>
    <row r="18" spans="1:16" x14ac:dyDescent="0.2">
      <c r="A18" s="28" t="s">
        <v>148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"/>
      <c r="I18" s="63">
        <f>E18</f>
        <v>0</v>
      </c>
      <c r="P18" s="17">
        <f t="shared" si="3"/>
        <v>0</v>
      </c>
    </row>
    <row r="19" spans="1:16" x14ac:dyDescent="0.2">
      <c r="A19" s="27" t="s">
        <v>79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2">
        <f>E19</f>
        <v>0</v>
      </c>
      <c r="I19" s="75"/>
      <c r="P19" s="17">
        <f t="shared" si="3"/>
        <v>0</v>
      </c>
    </row>
    <row r="20" spans="1:16" x14ac:dyDescent="0.2">
      <c r="A20" s="27" t="s">
        <v>186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2">
        <f>E20</f>
        <v>0</v>
      </c>
      <c r="P20" s="17">
        <f t="shared" si="3"/>
        <v>0</v>
      </c>
    </row>
    <row r="21" spans="1:16" x14ac:dyDescent="0.2">
      <c r="A21" s="27" t="s">
        <v>73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2">
        <f>E21</f>
        <v>0</v>
      </c>
      <c r="P21" s="17">
        <f t="shared" si="3"/>
        <v>0</v>
      </c>
    </row>
    <row r="22" spans="1:16" x14ac:dyDescent="0.2">
      <c r="A22" s="103" t="s">
        <v>26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2">
        <f>E22</f>
        <v>0</v>
      </c>
      <c r="P22" s="17">
        <f t="shared" si="3"/>
        <v>0</v>
      </c>
    </row>
    <row r="23" spans="1:16" x14ac:dyDescent="0.2">
      <c r="A23" s="28" t="s">
        <v>27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3">
        <f>E23</f>
        <v>0</v>
      </c>
      <c r="P23" s="17">
        <f t="shared" si="3"/>
        <v>0</v>
      </c>
    </row>
    <row r="24" spans="1:16" x14ac:dyDescent="0.2">
      <c r="A24" s="91" t="s">
        <v>28</v>
      </c>
      <c r="B24">
        <v>4655</v>
      </c>
      <c r="C24" s="1">
        <f t="shared" si="0"/>
        <v>0.60667274859898346</v>
      </c>
      <c r="D24" s="5">
        <f t="shared" si="1"/>
        <v>0</v>
      </c>
      <c r="E24" s="5">
        <f t="shared" si="2"/>
        <v>4655</v>
      </c>
      <c r="G24" s="75"/>
      <c r="O24" s="73">
        <f>E24</f>
        <v>4655</v>
      </c>
      <c r="P24" s="17"/>
    </row>
    <row r="25" spans="1:16" x14ac:dyDescent="0.2">
      <c r="A25" s="26" t="s">
        <v>29</v>
      </c>
      <c r="B25">
        <v>61</v>
      </c>
      <c r="C25" s="1">
        <f t="shared" si="0"/>
        <v>7.9499543855076245E-3</v>
      </c>
      <c r="D25" s="5">
        <f t="shared" si="1"/>
        <v>0</v>
      </c>
      <c r="E25" s="5">
        <f t="shared" si="2"/>
        <v>61</v>
      </c>
      <c r="G25" s="64">
        <f>E25</f>
        <v>61</v>
      </c>
      <c r="P25" s="17">
        <f t="shared" si="3"/>
        <v>61</v>
      </c>
    </row>
    <row r="26" spans="1:16" x14ac:dyDescent="0.2">
      <c r="A26" s="26" t="s">
        <v>30</v>
      </c>
      <c r="B26">
        <v>0</v>
      </c>
      <c r="C26" s="1">
        <f t="shared" si="0"/>
        <v>0</v>
      </c>
      <c r="D26" s="5">
        <f t="shared" si="1"/>
        <v>0</v>
      </c>
      <c r="E26" s="5">
        <f t="shared" ref="E26" si="4">B26+D26</f>
        <v>0</v>
      </c>
      <c r="G26" s="64">
        <f>E26</f>
        <v>0</v>
      </c>
      <c r="P26" s="17">
        <f t="shared" ref="P26" si="5">E26</f>
        <v>0</v>
      </c>
    </row>
    <row r="27" spans="1:16" x14ac:dyDescent="0.2">
      <c r="A27" s="26" t="s">
        <v>31</v>
      </c>
      <c r="B27" s="88">
        <v>38</v>
      </c>
      <c r="C27" s="1">
        <f t="shared" si="0"/>
        <v>4.9524306008080282E-3</v>
      </c>
      <c r="D27" s="5">
        <f t="shared" si="1"/>
        <v>0</v>
      </c>
      <c r="E27" s="5">
        <f t="shared" si="2"/>
        <v>38</v>
      </c>
      <c r="G27" s="64">
        <f>E27</f>
        <v>38</v>
      </c>
      <c r="P27" s="17">
        <f t="shared" si="3"/>
        <v>38</v>
      </c>
    </row>
    <row r="28" spans="1:16" x14ac:dyDescent="0.2">
      <c r="A28" s="26" t="s">
        <v>32</v>
      </c>
      <c r="B28">
        <v>7</v>
      </c>
      <c r="C28" s="1">
        <f t="shared" si="0"/>
        <v>9.1228984751726833E-4</v>
      </c>
      <c r="D28" s="5">
        <f t="shared" si="1"/>
        <v>0</v>
      </c>
      <c r="E28" s="5">
        <f t="shared" si="2"/>
        <v>7</v>
      </c>
      <c r="G28" s="64">
        <f>E28</f>
        <v>7</v>
      </c>
      <c r="P28" s="17">
        <f t="shared" si="3"/>
        <v>7</v>
      </c>
    </row>
    <row r="29" spans="1:16" x14ac:dyDescent="0.2">
      <c r="A29" s="25" t="s">
        <v>33</v>
      </c>
      <c r="B29">
        <v>289</v>
      </c>
      <c r="C29" s="1">
        <f t="shared" si="0"/>
        <v>3.7664537990355795E-2</v>
      </c>
      <c r="D29" s="5">
        <f t="shared" si="1"/>
        <v>0</v>
      </c>
      <c r="E29" s="5">
        <f t="shared" si="2"/>
        <v>289</v>
      </c>
      <c r="F29" s="65">
        <f>E29</f>
        <v>289</v>
      </c>
      <c r="P29" s="17">
        <f t="shared" si="3"/>
        <v>289</v>
      </c>
    </row>
    <row r="30" spans="1:16" x14ac:dyDescent="0.2">
      <c r="A30" s="25" t="s">
        <v>34</v>
      </c>
      <c r="B30">
        <v>0</v>
      </c>
      <c r="C30" s="1">
        <f t="shared" si="0"/>
        <v>0</v>
      </c>
      <c r="D30" s="5">
        <f t="shared" si="1"/>
        <v>0</v>
      </c>
      <c r="E30" s="5">
        <f t="shared" ref="E30" si="6">B30+D30</f>
        <v>0</v>
      </c>
      <c r="F30" s="65">
        <f>E30</f>
        <v>0</v>
      </c>
      <c r="P30" s="17">
        <f t="shared" ref="P30" si="7">E30</f>
        <v>0</v>
      </c>
    </row>
    <row r="31" spans="1:16" x14ac:dyDescent="0.2">
      <c r="A31" s="25" t="s">
        <v>35</v>
      </c>
      <c r="B31">
        <v>580</v>
      </c>
      <c r="C31" s="1">
        <f t="shared" si="0"/>
        <v>7.5589730222859378E-2</v>
      </c>
      <c r="D31" s="5">
        <f t="shared" si="1"/>
        <v>0</v>
      </c>
      <c r="E31" s="5">
        <f t="shared" si="2"/>
        <v>580</v>
      </c>
      <c r="F31" s="65">
        <f t="shared" ref="F31:F38" si="8">E31</f>
        <v>580</v>
      </c>
      <c r="P31" s="17">
        <f t="shared" si="3"/>
        <v>580</v>
      </c>
    </row>
    <row r="32" spans="1:16" x14ac:dyDescent="0.2">
      <c r="A32" s="25" t="s">
        <v>36</v>
      </c>
      <c r="B32">
        <v>0</v>
      </c>
      <c r="C32" s="1">
        <f t="shared" si="0"/>
        <v>0</v>
      </c>
      <c r="D32" s="5">
        <f t="shared" si="1"/>
        <v>0</v>
      </c>
      <c r="E32" s="5">
        <f t="shared" si="2"/>
        <v>0</v>
      </c>
      <c r="F32" s="65">
        <f t="shared" si="8"/>
        <v>0</v>
      </c>
      <c r="P32" s="17">
        <f t="shared" si="3"/>
        <v>0</v>
      </c>
    </row>
    <row r="33" spans="1:16" x14ac:dyDescent="0.2">
      <c r="A33" s="25" t="s">
        <v>37</v>
      </c>
      <c r="B33">
        <v>0</v>
      </c>
      <c r="C33" s="1">
        <f t="shared" si="0"/>
        <v>0</v>
      </c>
      <c r="D33" s="5">
        <f t="shared" si="1"/>
        <v>0</v>
      </c>
      <c r="E33" s="5">
        <f t="shared" si="2"/>
        <v>0</v>
      </c>
      <c r="F33" s="65">
        <f t="shared" si="8"/>
        <v>0</v>
      </c>
      <c r="P33" s="17">
        <f t="shared" si="3"/>
        <v>0</v>
      </c>
    </row>
    <row r="34" spans="1:16" x14ac:dyDescent="0.2">
      <c r="A34" s="25" t="s">
        <v>38</v>
      </c>
      <c r="B34">
        <v>0</v>
      </c>
      <c r="C34" s="1">
        <f t="shared" si="0"/>
        <v>0</v>
      </c>
      <c r="D34" s="5">
        <f t="shared" si="1"/>
        <v>0</v>
      </c>
      <c r="E34" s="5">
        <f>B34+D34</f>
        <v>0</v>
      </c>
      <c r="F34" s="65">
        <f>E34</f>
        <v>0</v>
      </c>
      <c r="P34" s="17">
        <f>E34</f>
        <v>0</v>
      </c>
    </row>
    <row r="35" spans="1:16" x14ac:dyDescent="0.2">
      <c r="A35" s="25" t="s">
        <v>39</v>
      </c>
      <c r="B35">
        <v>1728</v>
      </c>
      <c r="C35" s="1">
        <f t="shared" si="0"/>
        <v>0.2252052652156914</v>
      </c>
      <c r="D35" s="5">
        <f t="shared" si="1"/>
        <v>0</v>
      </c>
      <c r="E35" s="5">
        <f t="shared" si="2"/>
        <v>1728</v>
      </c>
      <c r="F35" s="65">
        <f t="shared" si="8"/>
        <v>1728</v>
      </c>
      <c r="P35" s="17">
        <f t="shared" si="3"/>
        <v>1728</v>
      </c>
    </row>
    <row r="36" spans="1:16" x14ac:dyDescent="0.2">
      <c r="A36" s="25" t="s">
        <v>187</v>
      </c>
      <c r="B36">
        <v>0</v>
      </c>
      <c r="C36" s="1">
        <f t="shared" si="0"/>
        <v>0</v>
      </c>
      <c r="D36" s="5">
        <f t="shared" si="1"/>
        <v>0</v>
      </c>
      <c r="E36" s="5">
        <f t="shared" si="2"/>
        <v>0</v>
      </c>
      <c r="F36" s="65">
        <f t="shared" si="8"/>
        <v>0</v>
      </c>
      <c r="P36" s="17">
        <f t="shared" si="3"/>
        <v>0</v>
      </c>
    </row>
    <row r="37" spans="1:16" x14ac:dyDescent="0.2">
      <c r="A37" s="25" t="s">
        <v>41</v>
      </c>
      <c r="B37">
        <v>0</v>
      </c>
      <c r="C37" s="1">
        <f t="shared" si="0"/>
        <v>0</v>
      </c>
      <c r="D37" s="5">
        <f t="shared" si="1"/>
        <v>0</v>
      </c>
      <c r="E37" s="5">
        <f t="shared" si="2"/>
        <v>0</v>
      </c>
      <c r="F37" s="65">
        <f t="shared" si="8"/>
        <v>0</v>
      </c>
      <c r="P37" s="17">
        <f t="shared" si="3"/>
        <v>0</v>
      </c>
    </row>
    <row r="38" spans="1:16" x14ac:dyDescent="0.2">
      <c r="A38" s="25" t="s">
        <v>42</v>
      </c>
      <c r="B38">
        <v>46</v>
      </c>
      <c r="C38" s="1">
        <f t="shared" si="0"/>
        <v>5.9950475693991917E-3</v>
      </c>
      <c r="D38" s="5">
        <f t="shared" si="1"/>
        <v>0</v>
      </c>
      <c r="E38" s="5">
        <f t="shared" si="2"/>
        <v>46</v>
      </c>
      <c r="F38" s="65">
        <f t="shared" si="8"/>
        <v>46</v>
      </c>
      <c r="P38" s="17">
        <f t="shared" si="3"/>
        <v>46</v>
      </c>
    </row>
    <row r="39" spans="1:16" x14ac:dyDescent="0.2">
      <c r="A39" s="26" t="s">
        <v>43</v>
      </c>
      <c r="B39">
        <v>219</v>
      </c>
      <c r="C39" s="1">
        <f t="shared" si="0"/>
        <v>2.8541639515183109E-2</v>
      </c>
      <c r="D39" s="5">
        <f t="shared" si="1"/>
        <v>0</v>
      </c>
      <c r="E39" s="5">
        <f t="shared" si="2"/>
        <v>219</v>
      </c>
      <c r="G39" s="64">
        <f>E39</f>
        <v>219</v>
      </c>
      <c r="P39" s="17">
        <f t="shared" si="3"/>
        <v>219</v>
      </c>
    </row>
    <row r="40" spans="1:16" x14ac:dyDescent="0.2">
      <c r="A40" s="25" t="s">
        <v>44</v>
      </c>
      <c r="B40">
        <v>0</v>
      </c>
      <c r="C40" s="1">
        <f t="shared" si="0"/>
        <v>0</v>
      </c>
      <c r="D40" s="5">
        <f t="shared" si="1"/>
        <v>0</v>
      </c>
      <c r="E40" s="5">
        <f t="shared" si="2"/>
        <v>0</v>
      </c>
      <c r="F40" s="65">
        <f>E40</f>
        <v>0</v>
      </c>
      <c r="P40" s="17">
        <f t="shared" si="3"/>
        <v>0</v>
      </c>
    </row>
    <row r="41" spans="1:16" x14ac:dyDescent="0.2">
      <c r="A41" s="25" t="s">
        <v>45</v>
      </c>
      <c r="B41">
        <v>8</v>
      </c>
      <c r="C41" s="1">
        <f t="shared" si="0"/>
        <v>1.0426169685911638E-3</v>
      </c>
      <c r="D41" s="5">
        <f t="shared" si="1"/>
        <v>0</v>
      </c>
      <c r="E41" s="5">
        <f t="shared" si="2"/>
        <v>8</v>
      </c>
      <c r="F41" s="65">
        <f>E41</f>
        <v>8</v>
      </c>
      <c r="P41" s="17">
        <f t="shared" si="3"/>
        <v>8</v>
      </c>
    </row>
    <row r="42" spans="1:16" x14ac:dyDescent="0.2">
      <c r="A42" s="25" t="s">
        <v>46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F42" s="65">
        <f>E42</f>
        <v>0</v>
      </c>
      <c r="P42" s="17">
        <f t="shared" si="3"/>
        <v>0</v>
      </c>
    </row>
    <row r="43" spans="1:16" x14ac:dyDescent="0.2">
      <c r="A43" s="29" t="s">
        <v>47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N43" s="66">
        <f>E43</f>
        <v>0</v>
      </c>
      <c r="P43" s="17">
        <f t="shared" si="3"/>
        <v>0</v>
      </c>
    </row>
    <row r="44" spans="1:16" x14ac:dyDescent="0.2">
      <c r="A44" s="27" t="s">
        <v>48</v>
      </c>
      <c r="B44"/>
      <c r="C44" s="1">
        <f t="shared" si="0"/>
        <v>0</v>
      </c>
      <c r="D44" s="5">
        <f t="shared" si="1"/>
        <v>0</v>
      </c>
      <c r="E44" s="5">
        <f t="shared" si="2"/>
        <v>0</v>
      </c>
      <c r="H44" s="62">
        <f>E44</f>
        <v>0</v>
      </c>
      <c r="P44" s="17">
        <f t="shared" si="3"/>
        <v>0</v>
      </c>
    </row>
    <row r="45" spans="1:16" x14ac:dyDescent="0.2">
      <c r="A45" s="27" t="s">
        <v>170</v>
      </c>
      <c r="B45"/>
      <c r="C45" s="1">
        <f t="shared" si="0"/>
        <v>0</v>
      </c>
      <c r="D45" s="5">
        <f t="shared" si="1"/>
        <v>0</v>
      </c>
      <c r="E45" s="5">
        <f>B45+D45</f>
        <v>0</v>
      </c>
      <c r="H45" s="62">
        <f>E45</f>
        <v>0</v>
      </c>
      <c r="P45" s="17">
        <f>E45</f>
        <v>0</v>
      </c>
    </row>
    <row r="46" spans="1:16" x14ac:dyDescent="0.2">
      <c r="A46" s="27" t="s">
        <v>49</v>
      </c>
      <c r="B46"/>
      <c r="C46" s="1">
        <f t="shared" ref="C46" si="9">B46/$B$75</f>
        <v>0</v>
      </c>
      <c r="D46" s="5">
        <f t="shared" ref="D46" si="10">C46*$B$78</f>
        <v>0</v>
      </c>
      <c r="E46" s="5">
        <f>B46+D46</f>
        <v>0</v>
      </c>
      <c r="H46" s="62">
        <f>E46</f>
        <v>0</v>
      </c>
      <c r="P46" s="17">
        <f>E46</f>
        <v>0</v>
      </c>
    </row>
    <row r="47" spans="1:16" x14ac:dyDescent="0.2">
      <c r="A47" s="28" t="s">
        <v>130</v>
      </c>
      <c r="B47"/>
      <c r="C47" s="1">
        <f t="shared" ref="C47:C57" si="11">B47/$B$75</f>
        <v>0</v>
      </c>
      <c r="D47" s="5">
        <f t="shared" ref="D47:D57" si="12">C47*$B$78</f>
        <v>0</v>
      </c>
      <c r="E47" s="5">
        <f>B47+D47</f>
        <v>0</v>
      </c>
      <c r="H47" s="6"/>
      <c r="I47" s="63">
        <f>E47</f>
        <v>0</v>
      </c>
      <c r="P47" s="17">
        <f t="shared" ref="P47:P65" si="13">E47</f>
        <v>0</v>
      </c>
    </row>
    <row r="48" spans="1:16" x14ac:dyDescent="0.2">
      <c r="A48" s="27" t="s">
        <v>87</v>
      </c>
      <c r="B48"/>
      <c r="C48" s="1">
        <f t="shared" si="11"/>
        <v>0</v>
      </c>
      <c r="D48" s="5">
        <f t="shared" si="12"/>
        <v>0</v>
      </c>
      <c r="E48" s="5">
        <f t="shared" si="2"/>
        <v>0</v>
      </c>
      <c r="H48" s="62">
        <f>E48</f>
        <v>0</v>
      </c>
      <c r="P48" s="17">
        <f t="shared" si="13"/>
        <v>0</v>
      </c>
    </row>
    <row r="49" spans="1:16" x14ac:dyDescent="0.2">
      <c r="A49" s="28" t="s">
        <v>142</v>
      </c>
      <c r="B49"/>
      <c r="C49" s="1">
        <f t="shared" si="11"/>
        <v>0</v>
      </c>
      <c r="D49" s="5">
        <f t="shared" si="12"/>
        <v>0</v>
      </c>
      <c r="E49" s="5">
        <f>B49+D49</f>
        <v>0</v>
      </c>
      <c r="H49" s="6"/>
      <c r="I49" s="63">
        <f>E49</f>
        <v>0</v>
      </c>
      <c r="P49" s="17">
        <f t="shared" si="13"/>
        <v>0</v>
      </c>
    </row>
    <row r="50" spans="1:16" x14ac:dyDescent="0.2">
      <c r="A50" s="28" t="s">
        <v>156</v>
      </c>
      <c r="B50"/>
      <c r="C50" s="1">
        <f t="shared" si="11"/>
        <v>0</v>
      </c>
      <c r="D50" s="5">
        <f t="shared" si="12"/>
        <v>0</v>
      </c>
      <c r="E50" s="5">
        <f>B50+D50</f>
        <v>0</v>
      </c>
      <c r="H50" s="6"/>
      <c r="I50" s="63">
        <f>E50</f>
        <v>0</v>
      </c>
      <c r="P50" s="17">
        <f t="shared" si="13"/>
        <v>0</v>
      </c>
    </row>
    <row r="51" spans="1:16" x14ac:dyDescent="0.2">
      <c r="A51" s="27" t="s">
        <v>106</v>
      </c>
      <c r="B51"/>
      <c r="C51" s="1">
        <f t="shared" si="11"/>
        <v>0</v>
      </c>
      <c r="D51" s="5">
        <f t="shared" si="12"/>
        <v>0</v>
      </c>
      <c r="E51" s="5">
        <f t="shared" si="2"/>
        <v>0</v>
      </c>
      <c r="H51" s="62">
        <f t="shared" ref="H51:H57" si="14">E51</f>
        <v>0</v>
      </c>
      <c r="P51" s="17">
        <f t="shared" si="13"/>
        <v>0</v>
      </c>
    </row>
    <row r="52" spans="1:16" x14ac:dyDescent="0.2">
      <c r="A52" s="27" t="s">
        <v>56</v>
      </c>
      <c r="B52"/>
      <c r="C52" s="1">
        <f t="shared" si="11"/>
        <v>0</v>
      </c>
      <c r="D52" s="5">
        <f t="shared" si="12"/>
        <v>0</v>
      </c>
      <c r="E52" s="5">
        <f>B52+D52</f>
        <v>0</v>
      </c>
      <c r="H52" s="62">
        <f t="shared" si="14"/>
        <v>0</v>
      </c>
      <c r="P52" s="17">
        <f t="shared" si="13"/>
        <v>0</v>
      </c>
    </row>
    <row r="53" spans="1:16" x14ac:dyDescent="0.2">
      <c r="A53" s="27" t="s">
        <v>131</v>
      </c>
      <c r="B53"/>
      <c r="C53" s="69">
        <f t="shared" si="11"/>
        <v>0</v>
      </c>
      <c r="D53" s="5">
        <f t="shared" si="12"/>
        <v>0</v>
      </c>
      <c r="E53" s="5">
        <f t="shared" si="2"/>
        <v>0</v>
      </c>
      <c r="H53" s="62">
        <f t="shared" si="14"/>
        <v>0</v>
      </c>
      <c r="P53" s="17">
        <f t="shared" si="13"/>
        <v>0</v>
      </c>
    </row>
    <row r="54" spans="1:16" x14ac:dyDescent="0.2">
      <c r="A54" s="27" t="s">
        <v>125</v>
      </c>
      <c r="B54"/>
      <c r="C54" s="69">
        <f t="shared" si="11"/>
        <v>0</v>
      </c>
      <c r="D54" s="5">
        <f t="shared" si="12"/>
        <v>0</v>
      </c>
      <c r="E54" s="5">
        <f>B54+D54</f>
        <v>0</v>
      </c>
      <c r="H54" s="62">
        <f t="shared" si="14"/>
        <v>0</v>
      </c>
      <c r="P54" s="17">
        <f t="shared" si="13"/>
        <v>0</v>
      </c>
    </row>
    <row r="55" spans="1:16" x14ac:dyDescent="0.2">
      <c r="A55" s="27" t="s">
        <v>57</v>
      </c>
      <c r="B55">
        <v>6</v>
      </c>
      <c r="C55" s="1">
        <f t="shared" si="11"/>
        <v>7.8196272644337288E-4</v>
      </c>
      <c r="D55" s="5">
        <f t="shared" si="12"/>
        <v>0</v>
      </c>
      <c r="E55" s="5">
        <f t="shared" si="2"/>
        <v>6</v>
      </c>
      <c r="H55" s="62">
        <f t="shared" si="14"/>
        <v>6</v>
      </c>
      <c r="P55" s="17">
        <f t="shared" si="13"/>
        <v>6</v>
      </c>
    </row>
    <row r="56" spans="1:16" x14ac:dyDescent="0.2">
      <c r="A56" s="27" t="s">
        <v>89</v>
      </c>
      <c r="B56"/>
      <c r="C56" s="1">
        <f t="shared" si="11"/>
        <v>0</v>
      </c>
      <c r="D56" s="5">
        <f t="shared" si="12"/>
        <v>0</v>
      </c>
      <c r="E56" s="5">
        <f t="shared" si="2"/>
        <v>0</v>
      </c>
      <c r="H56" s="62">
        <f t="shared" si="14"/>
        <v>0</v>
      </c>
      <c r="P56" s="17">
        <f t="shared" si="13"/>
        <v>0</v>
      </c>
    </row>
    <row r="57" spans="1:16" x14ac:dyDescent="0.2">
      <c r="A57" s="27" t="s">
        <v>58</v>
      </c>
      <c r="B57"/>
      <c r="C57" s="1">
        <f t="shared" si="11"/>
        <v>0</v>
      </c>
      <c r="D57" s="5">
        <f t="shared" si="12"/>
        <v>0</v>
      </c>
      <c r="E57" s="5">
        <f>B57+D57</f>
        <v>0</v>
      </c>
      <c r="H57" s="62">
        <f t="shared" si="14"/>
        <v>0</v>
      </c>
      <c r="P57" s="17">
        <f t="shared" si="13"/>
        <v>0</v>
      </c>
    </row>
    <row r="58" spans="1:16" x14ac:dyDescent="0.2">
      <c r="A58" s="105" t="s">
        <v>91</v>
      </c>
      <c r="B58"/>
      <c r="C58" s="1">
        <f t="shared" ref="C58" si="15">B58/$B$75</f>
        <v>0</v>
      </c>
      <c r="D58" s="5">
        <f t="shared" ref="D58" si="16">C58*$B$78</f>
        <v>0</v>
      </c>
      <c r="E58" s="5">
        <f>B58+D58</f>
        <v>0</v>
      </c>
      <c r="H58" s="62">
        <f t="shared" ref="H58" si="17">E58</f>
        <v>0</v>
      </c>
      <c r="P58" s="17">
        <f t="shared" ref="P58" si="18">E58</f>
        <v>0</v>
      </c>
    </row>
    <row r="59" spans="1:16" x14ac:dyDescent="0.2">
      <c r="A59" s="28" t="s">
        <v>92</v>
      </c>
      <c r="B59"/>
      <c r="C59" s="1">
        <f t="shared" ref="C59:C71" si="19">B59/$B$75</f>
        <v>0</v>
      </c>
      <c r="D59" s="5">
        <f t="shared" ref="D59:D71" si="20">C59*$B$78</f>
        <v>0</v>
      </c>
      <c r="E59" s="5">
        <f t="shared" si="2"/>
        <v>0</v>
      </c>
      <c r="I59" s="63">
        <f>E59</f>
        <v>0</v>
      </c>
      <c r="P59" s="17">
        <f t="shared" si="13"/>
        <v>0</v>
      </c>
    </row>
    <row r="60" spans="1:16" x14ac:dyDescent="0.2">
      <c r="A60" s="106" t="s">
        <v>205</v>
      </c>
      <c r="B60"/>
      <c r="C60" s="1">
        <f t="shared" si="19"/>
        <v>0</v>
      </c>
      <c r="D60" s="5">
        <f t="shared" si="20"/>
        <v>0</v>
      </c>
      <c r="E60" s="5">
        <f t="shared" ref="E60" si="21">B60+D60</f>
        <v>0</v>
      </c>
      <c r="J60" s="89">
        <f>E60</f>
        <v>0</v>
      </c>
      <c r="P60" s="17">
        <f t="shared" ref="P60" si="22">E60</f>
        <v>0</v>
      </c>
    </row>
    <row r="61" spans="1:16" x14ac:dyDescent="0.2">
      <c r="A61" s="30" t="s">
        <v>59</v>
      </c>
      <c r="B61"/>
      <c r="C61" s="1">
        <f t="shared" si="19"/>
        <v>0</v>
      </c>
      <c r="D61" s="5">
        <f t="shared" si="20"/>
        <v>0</v>
      </c>
      <c r="E61" s="5">
        <f t="shared" ref="E61:E71" si="23">B61+D61</f>
        <v>0</v>
      </c>
      <c r="J61" s="89">
        <f>E61</f>
        <v>0</v>
      </c>
      <c r="P61" s="17">
        <f t="shared" si="13"/>
        <v>0</v>
      </c>
    </row>
    <row r="62" spans="1:16" x14ac:dyDescent="0.2">
      <c r="A62" s="30" t="s">
        <v>60</v>
      </c>
      <c r="B62"/>
      <c r="C62" s="1">
        <f t="shared" si="19"/>
        <v>0</v>
      </c>
      <c r="D62" s="5">
        <f t="shared" si="20"/>
        <v>0</v>
      </c>
      <c r="E62" s="5">
        <f t="shared" si="23"/>
        <v>0</v>
      </c>
      <c r="J62" s="67">
        <f>E62</f>
        <v>0</v>
      </c>
      <c r="P62" s="17">
        <f t="shared" si="13"/>
        <v>0</v>
      </c>
    </row>
    <row r="63" spans="1:16" x14ac:dyDescent="0.2">
      <c r="A63" s="31" t="s">
        <v>214</v>
      </c>
      <c r="B63">
        <v>4</v>
      </c>
      <c r="C63" s="1">
        <f t="shared" si="19"/>
        <v>5.2130848429558189E-4</v>
      </c>
      <c r="D63" s="5">
        <f t="shared" si="20"/>
        <v>0</v>
      </c>
      <c r="E63" s="5">
        <f t="shared" ref="E63:E68" si="24">B63+D63</f>
        <v>4</v>
      </c>
      <c r="J63" s="6"/>
      <c r="L63" s="68">
        <f>E63</f>
        <v>4</v>
      </c>
      <c r="P63" s="17">
        <f t="shared" ref="P63" si="25">E63</f>
        <v>4</v>
      </c>
    </row>
    <row r="64" spans="1:16" x14ac:dyDescent="0.2">
      <c r="A64" s="31" t="s">
        <v>188</v>
      </c>
      <c r="B64"/>
      <c r="C64" s="1">
        <f t="shared" si="19"/>
        <v>0</v>
      </c>
      <c r="D64" s="5">
        <f t="shared" si="20"/>
        <v>0</v>
      </c>
      <c r="E64" s="5">
        <f t="shared" si="24"/>
        <v>0</v>
      </c>
      <c r="J64" s="6"/>
      <c r="L64" s="68">
        <f>E64</f>
        <v>0</v>
      </c>
      <c r="P64" s="17">
        <f t="shared" si="13"/>
        <v>0</v>
      </c>
    </row>
    <row r="65" spans="1:21" x14ac:dyDescent="0.2">
      <c r="A65" s="85" t="s">
        <v>69</v>
      </c>
      <c r="B65"/>
      <c r="C65" s="1">
        <f t="shared" si="19"/>
        <v>0</v>
      </c>
      <c r="D65" s="5">
        <f t="shared" si="20"/>
        <v>0</v>
      </c>
      <c r="E65" s="5">
        <f t="shared" si="24"/>
        <v>0</v>
      </c>
      <c r="J65" s="67">
        <f>E65</f>
        <v>0</v>
      </c>
      <c r="L65" s="68"/>
      <c r="P65" s="17">
        <f t="shared" si="13"/>
        <v>0</v>
      </c>
    </row>
    <row r="66" spans="1:21" x14ac:dyDescent="0.2">
      <c r="A66" s="30" t="s">
        <v>70</v>
      </c>
      <c r="B66"/>
      <c r="C66" s="1">
        <f t="shared" si="19"/>
        <v>0</v>
      </c>
      <c r="D66" s="5">
        <f t="shared" si="20"/>
        <v>0</v>
      </c>
      <c r="E66" s="5">
        <f t="shared" si="24"/>
        <v>0</v>
      </c>
      <c r="J66" s="67">
        <f>E66</f>
        <v>0</v>
      </c>
      <c r="P66" s="17">
        <f>E66</f>
        <v>0</v>
      </c>
    </row>
    <row r="67" spans="1:21" x14ac:dyDescent="0.2">
      <c r="A67" s="80" t="s">
        <v>198</v>
      </c>
      <c r="B67">
        <v>4</v>
      </c>
      <c r="C67" s="1">
        <f t="shared" si="19"/>
        <v>5.2130848429558189E-4</v>
      </c>
      <c r="D67" s="5">
        <f t="shared" si="20"/>
        <v>0</v>
      </c>
      <c r="E67" s="5">
        <f t="shared" si="24"/>
        <v>4</v>
      </c>
      <c r="J67" s="75"/>
      <c r="K67" s="79">
        <f>E67</f>
        <v>4</v>
      </c>
      <c r="P67" s="17">
        <f>E67</f>
        <v>4</v>
      </c>
    </row>
    <row r="68" spans="1:21" x14ac:dyDescent="0.2">
      <c r="A68" s="77" t="s">
        <v>158</v>
      </c>
      <c r="B68"/>
      <c r="C68" s="1">
        <f t="shared" si="19"/>
        <v>0</v>
      </c>
      <c r="D68" s="5">
        <f t="shared" si="20"/>
        <v>0</v>
      </c>
      <c r="E68" s="5">
        <f t="shared" si="24"/>
        <v>0</v>
      </c>
      <c r="J68" s="75"/>
      <c r="K68" s="78">
        <f>E68</f>
        <v>0</v>
      </c>
      <c r="P68" s="17">
        <f t="shared" si="3"/>
        <v>0</v>
      </c>
    </row>
    <row r="69" spans="1:21" x14ac:dyDescent="0.2">
      <c r="A69" s="31" t="s">
        <v>76</v>
      </c>
      <c r="B69"/>
      <c r="C69" s="1">
        <f t="shared" si="19"/>
        <v>0</v>
      </c>
      <c r="D69" s="5">
        <f t="shared" si="20"/>
        <v>0</v>
      </c>
      <c r="E69" s="5">
        <f t="shared" si="23"/>
        <v>0</v>
      </c>
      <c r="J69" s="6"/>
      <c r="L69" s="68">
        <f>E69</f>
        <v>0</v>
      </c>
      <c r="P69" s="17">
        <f t="shared" si="3"/>
        <v>0</v>
      </c>
    </row>
    <row r="70" spans="1:21" x14ac:dyDescent="0.2">
      <c r="A70" s="31" t="s">
        <v>64</v>
      </c>
      <c r="B70">
        <v>28</v>
      </c>
      <c r="C70" s="1">
        <f t="shared" si="19"/>
        <v>3.6491593900690733E-3</v>
      </c>
      <c r="D70" s="5">
        <f t="shared" si="20"/>
        <v>0</v>
      </c>
      <c r="E70" s="5">
        <f t="shared" si="23"/>
        <v>28</v>
      </c>
      <c r="J70" s="6"/>
      <c r="L70" s="68">
        <f>E70</f>
        <v>28</v>
      </c>
      <c r="P70" s="17">
        <f t="shared" si="3"/>
        <v>28</v>
      </c>
    </row>
    <row r="71" spans="1:21" x14ac:dyDescent="0.2">
      <c r="A71" s="31" t="s">
        <v>66</v>
      </c>
      <c r="B71"/>
      <c r="C71" s="1">
        <f t="shared" si="19"/>
        <v>0</v>
      </c>
      <c r="D71" s="5">
        <f t="shared" si="20"/>
        <v>0</v>
      </c>
      <c r="E71" s="5">
        <f t="shared" si="23"/>
        <v>0</v>
      </c>
      <c r="J71" s="6"/>
      <c r="L71" s="68">
        <f>E71</f>
        <v>0</v>
      </c>
      <c r="P71" s="17">
        <f t="shared" si="3"/>
        <v>0</v>
      </c>
    </row>
    <row r="72" spans="1:21" x14ac:dyDescent="0.2">
      <c r="A72" s="108" t="s">
        <v>65</v>
      </c>
      <c r="B72"/>
      <c r="C72" s="1">
        <f t="shared" ref="C72" si="26">B72/$B$75</f>
        <v>0</v>
      </c>
      <c r="D72" s="5">
        <f t="shared" ref="D72" si="27">C72*$B$78</f>
        <v>0</v>
      </c>
      <c r="E72" s="5">
        <f t="shared" ref="E72" si="28">B72+D72</f>
        <v>0</v>
      </c>
      <c r="J72" s="6"/>
      <c r="M72" s="109">
        <f>E72</f>
        <v>0</v>
      </c>
      <c r="P72" s="17">
        <f t="shared" ref="P72" si="29">E72</f>
        <v>0</v>
      </c>
    </row>
    <row r="73" spans="1:21" x14ac:dyDescent="0.2">
      <c r="A73" s="113" t="s">
        <v>67</v>
      </c>
      <c r="B73" s="114"/>
      <c r="C73" s="8">
        <f>B73/$B$75</f>
        <v>0</v>
      </c>
      <c r="D73" s="11">
        <f>C73*$B$78</f>
        <v>0</v>
      </c>
      <c r="E73" s="11">
        <f>B73+D73</f>
        <v>0</v>
      </c>
      <c r="F73" s="8"/>
      <c r="G73" s="8"/>
      <c r="H73" s="8"/>
      <c r="I73" s="8"/>
      <c r="J73" s="115"/>
      <c r="K73" s="8"/>
      <c r="L73" s="116">
        <f>E73</f>
        <v>0</v>
      </c>
      <c r="M73" s="8"/>
      <c r="N73" s="8"/>
      <c r="O73" s="8"/>
      <c r="P73" s="117">
        <f>E73</f>
        <v>0</v>
      </c>
    </row>
    <row r="74" spans="1:21" x14ac:dyDescent="0.2">
      <c r="A74"/>
      <c r="B74" s="16"/>
    </row>
    <row r="75" spans="1:21" x14ac:dyDescent="0.2">
      <c r="A75" s="1" t="s">
        <v>21</v>
      </c>
      <c r="B75" s="16">
        <f>SUM(B12:B73)</f>
        <v>7673</v>
      </c>
      <c r="C75" s="1">
        <f>B75/$B$76</f>
        <v>1</v>
      </c>
      <c r="E75" s="5">
        <f>SUM(E12:E73)</f>
        <v>7673</v>
      </c>
      <c r="F75" s="33">
        <f t="shared" ref="F75:P75" si="30">SUM(F12:F73)</f>
        <v>2651</v>
      </c>
      <c r="G75" s="34">
        <f t="shared" si="30"/>
        <v>325</v>
      </c>
      <c r="H75" s="35">
        <f t="shared" si="30"/>
        <v>6</v>
      </c>
      <c r="I75" s="36">
        <f t="shared" si="30"/>
        <v>0</v>
      </c>
      <c r="J75" s="37">
        <f t="shared" si="30"/>
        <v>0</v>
      </c>
      <c r="K75" s="38">
        <f t="shared" si="30"/>
        <v>4</v>
      </c>
      <c r="L75" s="39">
        <f t="shared" si="30"/>
        <v>32</v>
      </c>
      <c r="M75" s="40">
        <f t="shared" si="30"/>
        <v>0</v>
      </c>
      <c r="N75" s="41">
        <f t="shared" si="30"/>
        <v>0</v>
      </c>
      <c r="O75" s="72">
        <f>SUM(O12:O73)</f>
        <v>4655</v>
      </c>
      <c r="P75" s="5">
        <f t="shared" si="30"/>
        <v>3018</v>
      </c>
      <c r="R75" s="5"/>
      <c r="S75" s="5"/>
      <c r="T75" s="5"/>
      <c r="U75" s="5"/>
    </row>
    <row r="76" spans="1:21" x14ac:dyDescent="0.2">
      <c r="A76" s="1" t="s">
        <v>22</v>
      </c>
      <c r="B76" s="5">
        <v>7673</v>
      </c>
      <c r="D76" s="5" t="s">
        <v>20</v>
      </c>
      <c r="E76" s="5">
        <f>SUM(F75:O75)</f>
        <v>7673</v>
      </c>
    </row>
    <row r="77" spans="1:21" x14ac:dyDescent="0.2">
      <c r="B77" s="5" t="s">
        <v>20</v>
      </c>
      <c r="C77" s="5"/>
      <c r="E77" s="5">
        <f>SUM(O75:P75)</f>
        <v>7673</v>
      </c>
    </row>
    <row r="78" spans="1:21" ht="38.25" x14ac:dyDescent="0.2">
      <c r="A78" s="18" t="s">
        <v>23</v>
      </c>
      <c r="B78" s="19">
        <f>B76-B75</f>
        <v>0</v>
      </c>
    </row>
    <row r="79" spans="1:21" ht="13.5" thickBot="1" x14ac:dyDescent="0.25"/>
    <row r="80" spans="1:21" x14ac:dyDescent="0.2">
      <c r="A80" s="42"/>
      <c r="B80" s="43"/>
      <c r="C80" s="44"/>
      <c r="D80" s="43"/>
      <c r="E80" s="43"/>
      <c r="F80" s="44"/>
      <c r="G80" s="44"/>
      <c r="H80" s="44"/>
      <c r="I80" s="44"/>
      <c r="J80" s="44"/>
      <c r="K80" s="44"/>
      <c r="L80" s="45"/>
    </row>
    <row r="81" spans="1:12" x14ac:dyDescent="0.2">
      <c r="A81" s="46">
        <v>1</v>
      </c>
      <c r="B81" s="47" t="s">
        <v>107</v>
      </c>
      <c r="C81" s="48"/>
      <c r="D81" s="47"/>
      <c r="E81" s="47"/>
      <c r="F81" s="48"/>
      <c r="G81" s="48"/>
      <c r="H81" s="48"/>
      <c r="I81" s="49">
        <f>P75</f>
        <v>3018</v>
      </c>
      <c r="J81" s="48"/>
      <c r="K81" s="48"/>
      <c r="L81" s="50"/>
    </row>
    <row r="82" spans="1:12" ht="13.5" thickBot="1" x14ac:dyDescent="0.25">
      <c r="A82" s="46"/>
      <c r="B82" s="47"/>
      <c r="C82" s="48"/>
      <c r="D82" s="47"/>
      <c r="E82" s="47"/>
      <c r="F82" s="48"/>
      <c r="G82" s="48"/>
      <c r="H82" s="48"/>
      <c r="I82" s="51"/>
      <c r="J82" s="48"/>
      <c r="K82" s="48"/>
      <c r="L82" s="50"/>
    </row>
    <row r="83" spans="1:12" ht="13.5" thickBot="1" x14ac:dyDescent="0.25">
      <c r="A83" s="46"/>
      <c r="B83" s="47"/>
      <c r="C83" s="48"/>
      <c r="D83" s="47"/>
      <c r="E83" s="47"/>
      <c r="F83" s="48"/>
      <c r="G83" s="48"/>
      <c r="H83" s="48"/>
      <c r="I83" s="53" t="s">
        <v>108</v>
      </c>
      <c r="J83" s="53" t="s">
        <v>109</v>
      </c>
      <c r="K83" s="52" t="s">
        <v>12</v>
      </c>
      <c r="L83" s="50"/>
    </row>
    <row r="84" spans="1:12" x14ac:dyDescent="0.2">
      <c r="A84" s="46">
        <v>2</v>
      </c>
      <c r="B84" s="47" t="s">
        <v>110</v>
      </c>
      <c r="C84" s="48"/>
      <c r="D84" s="47"/>
      <c r="E84" s="47"/>
      <c r="F84" s="48"/>
      <c r="G84" s="48"/>
      <c r="H84" s="48"/>
      <c r="I84" s="54">
        <f>G75</f>
        <v>325</v>
      </c>
      <c r="J84" s="54">
        <f>F75</f>
        <v>2651</v>
      </c>
      <c r="K84" s="54">
        <f>I84+J84</f>
        <v>2976</v>
      </c>
      <c r="L84" s="50"/>
    </row>
    <row r="85" spans="1:12" x14ac:dyDescent="0.2">
      <c r="A85" s="46">
        <v>3</v>
      </c>
      <c r="B85" s="47" t="s">
        <v>111</v>
      </c>
      <c r="C85" s="48"/>
      <c r="D85" s="47"/>
      <c r="E85" s="47"/>
      <c r="F85" s="48"/>
      <c r="G85" s="48"/>
      <c r="H85" s="48"/>
      <c r="I85" s="54">
        <f>H75</f>
        <v>6</v>
      </c>
      <c r="J85" s="54">
        <f>I75</f>
        <v>0</v>
      </c>
      <c r="K85" s="54">
        <f>I85+J85</f>
        <v>6</v>
      </c>
      <c r="L85" s="50"/>
    </row>
    <row r="86" spans="1:12" x14ac:dyDescent="0.2">
      <c r="A86" s="46">
        <v>4</v>
      </c>
      <c r="B86" s="47" t="s">
        <v>112</v>
      </c>
      <c r="C86" s="48"/>
      <c r="D86" s="47"/>
      <c r="E86" s="47"/>
      <c r="F86" s="48"/>
      <c r="G86" s="48"/>
      <c r="H86" s="48"/>
      <c r="I86" s="54">
        <f>J75</f>
        <v>0</v>
      </c>
      <c r="J86" s="54">
        <f>K75</f>
        <v>4</v>
      </c>
      <c r="K86" s="54">
        <f>I86+J86</f>
        <v>4</v>
      </c>
      <c r="L86" s="50"/>
    </row>
    <row r="87" spans="1:12" x14ac:dyDescent="0.2">
      <c r="A87" s="46">
        <v>5</v>
      </c>
      <c r="B87" s="47" t="s">
        <v>113</v>
      </c>
      <c r="C87" s="48"/>
      <c r="D87" s="47"/>
      <c r="E87" s="47"/>
      <c r="F87" s="48"/>
      <c r="G87" s="48"/>
      <c r="H87" s="48"/>
      <c r="I87" s="55">
        <f>L75</f>
        <v>32</v>
      </c>
      <c r="J87" s="48"/>
      <c r="K87" s="48"/>
      <c r="L87" s="50"/>
    </row>
    <row r="88" spans="1:12" x14ac:dyDescent="0.2">
      <c r="A88" s="46">
        <v>6</v>
      </c>
      <c r="B88" s="47" t="s">
        <v>114</v>
      </c>
      <c r="C88" s="48"/>
      <c r="D88" s="92"/>
      <c r="E88" s="92"/>
      <c r="F88" s="93"/>
      <c r="G88" s="93"/>
      <c r="H88" s="93"/>
      <c r="I88" s="94">
        <f>M75</f>
        <v>0</v>
      </c>
      <c r="J88" s="93"/>
      <c r="K88" s="93"/>
      <c r="L88" s="50"/>
    </row>
    <row r="89" spans="1:12" x14ac:dyDescent="0.2">
      <c r="A89" s="46">
        <v>9</v>
      </c>
      <c r="B89" s="47" t="s">
        <v>115</v>
      </c>
      <c r="C89" s="48"/>
      <c r="D89" s="92"/>
      <c r="E89" s="92"/>
      <c r="F89" s="93"/>
      <c r="G89" s="93"/>
      <c r="H89" s="93"/>
      <c r="I89" s="93"/>
      <c r="J89" s="95"/>
      <c r="K89" s="93"/>
      <c r="L89" s="50"/>
    </row>
    <row r="90" spans="1:12" x14ac:dyDescent="0.2">
      <c r="A90" s="46"/>
      <c r="B90" s="112"/>
      <c r="C90" s="112"/>
      <c r="D90" s="96"/>
      <c r="E90" s="92"/>
      <c r="F90" s="93"/>
      <c r="G90" s="93"/>
      <c r="H90" s="93"/>
      <c r="I90" s="93"/>
      <c r="J90" s="95"/>
      <c r="K90" s="93"/>
      <c r="L90" s="50"/>
    </row>
    <row r="91" spans="1:12" x14ac:dyDescent="0.2">
      <c r="A91" s="46"/>
      <c r="B91" s="96"/>
      <c r="C91" s="95"/>
      <c r="D91" s="96"/>
      <c r="E91" s="92"/>
      <c r="F91" s="93"/>
      <c r="G91" s="93"/>
      <c r="H91" s="93"/>
      <c r="I91" s="93"/>
      <c r="J91" s="95"/>
      <c r="K91" s="93"/>
      <c r="L91" s="50"/>
    </row>
    <row r="92" spans="1:12" x14ac:dyDescent="0.2">
      <c r="A92" s="46"/>
      <c r="B92" s="96"/>
      <c r="C92" s="95"/>
      <c r="D92" s="96"/>
      <c r="E92" s="92"/>
      <c r="F92" s="93"/>
      <c r="G92" s="93"/>
      <c r="H92" s="93"/>
      <c r="I92" s="93"/>
      <c r="J92" s="95"/>
      <c r="K92" s="93"/>
      <c r="L92" s="50"/>
    </row>
    <row r="93" spans="1:12" x14ac:dyDescent="0.2">
      <c r="A93" s="46"/>
      <c r="B93" s="47" t="s">
        <v>118</v>
      </c>
      <c r="C93" s="47">
        <f>SUM(K67:K68)</f>
        <v>4</v>
      </c>
      <c r="D93" s="47" t="s">
        <v>117</v>
      </c>
      <c r="E93" s="47">
        <f>SUM(I23)</f>
        <v>0</v>
      </c>
      <c r="F93" s="47" t="s">
        <v>116</v>
      </c>
      <c r="G93" s="47">
        <f>SUM(I47:I50)</f>
        <v>0</v>
      </c>
      <c r="H93" s="93"/>
      <c r="I93" s="93"/>
      <c r="J93" s="93"/>
      <c r="K93" s="93"/>
      <c r="L93" s="50"/>
    </row>
    <row r="94" spans="1:12" x14ac:dyDescent="0.2">
      <c r="A94" s="46"/>
      <c r="B94" s="47"/>
      <c r="C94" s="47"/>
      <c r="D94" s="96"/>
      <c r="E94" s="92"/>
      <c r="F94" s="93"/>
      <c r="G94" s="93"/>
      <c r="H94" s="93"/>
      <c r="I94" s="93"/>
      <c r="J94" s="93"/>
      <c r="K94" s="93"/>
      <c r="L94" s="50"/>
    </row>
    <row r="95" spans="1:12" x14ac:dyDescent="0.2">
      <c r="A95" s="46"/>
      <c r="B95" s="47" t="s">
        <v>119</v>
      </c>
      <c r="C95" s="47" t="s">
        <v>208</v>
      </c>
      <c r="D95" s="96"/>
      <c r="E95" s="92"/>
      <c r="F95" s="93"/>
      <c r="G95" s="93"/>
      <c r="H95" s="93"/>
      <c r="I95" s="93"/>
      <c r="J95" s="93"/>
      <c r="K95" s="93"/>
      <c r="L95" s="50"/>
    </row>
    <row r="96" spans="1:12" x14ac:dyDescent="0.2">
      <c r="A96" s="46"/>
      <c r="B96" s="47"/>
      <c r="C96" s="47"/>
      <c r="D96" s="96"/>
      <c r="E96" s="92"/>
      <c r="F96" s="93"/>
      <c r="G96" s="93"/>
      <c r="H96" s="93"/>
      <c r="I96" s="93"/>
      <c r="J96" s="93"/>
      <c r="K96" s="93"/>
      <c r="L96" s="50"/>
    </row>
    <row r="97" spans="1:12" ht="13.5" thickBot="1" x14ac:dyDescent="0.25">
      <c r="A97" s="56"/>
      <c r="B97" s="57"/>
      <c r="C97" s="58"/>
      <c r="D97" s="57"/>
      <c r="E97" s="57"/>
      <c r="F97" s="58"/>
      <c r="G97" s="58"/>
      <c r="H97" s="58"/>
      <c r="I97" s="58"/>
      <c r="J97" s="58"/>
      <c r="K97" s="58"/>
      <c r="L97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zoomScale="80" zoomScaleNormal="80" workbookViewId="0">
      <pane ySplit="11" topLeftCell="A114" activePane="bottomLeft" state="frozen"/>
      <selection pane="bottomLeft" activeCell="B132" sqref="B13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138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164</v>
      </c>
      <c r="B12"/>
      <c r="C12" s="1">
        <f>B12/$B$131</f>
        <v>0</v>
      </c>
      <c r="D12" s="5">
        <f>C12*$B$134</f>
        <v>0</v>
      </c>
      <c r="E12" s="5">
        <f t="shared" ref="E12:E121" si="0">B12+D12</f>
        <v>0</v>
      </c>
      <c r="H12" s="62">
        <f>E12</f>
        <v>0</v>
      </c>
      <c r="I12" s="17"/>
      <c r="P12" s="17">
        <f>E12</f>
        <v>0</v>
      </c>
    </row>
    <row r="13" spans="1:16" x14ac:dyDescent="0.2">
      <c r="A13" s="27" t="s">
        <v>77</v>
      </c>
      <c r="B13">
        <v>219</v>
      </c>
      <c r="C13" s="1">
        <f>B13/$B$131</f>
        <v>4.7357495026381802E-3</v>
      </c>
      <c r="D13" s="5">
        <f>C13*$B$134</f>
        <v>0</v>
      </c>
      <c r="E13" s="5">
        <f t="shared" si="0"/>
        <v>219</v>
      </c>
      <c r="H13" s="83">
        <f>E13</f>
        <v>219</v>
      </c>
      <c r="P13" s="17">
        <f t="shared" ref="P13:P94" si="1">E13</f>
        <v>219</v>
      </c>
    </row>
    <row r="14" spans="1:16" x14ac:dyDescent="0.2">
      <c r="A14" s="27" t="s">
        <v>78</v>
      </c>
      <c r="B14">
        <v>177</v>
      </c>
      <c r="C14" s="1">
        <f>B14/$B$131</f>
        <v>3.8275235706253783E-3</v>
      </c>
      <c r="D14" s="5">
        <f>C14*$B$134</f>
        <v>0</v>
      </c>
      <c r="E14" s="5">
        <f>B14+D14</f>
        <v>177</v>
      </c>
      <c r="H14" s="62">
        <f>E14</f>
        <v>177</v>
      </c>
      <c r="P14" s="17">
        <f t="shared" si="1"/>
        <v>177</v>
      </c>
    </row>
    <row r="15" spans="1:16" x14ac:dyDescent="0.2">
      <c r="A15" s="27" t="s">
        <v>155</v>
      </c>
      <c r="B15"/>
      <c r="C15" s="1">
        <f>B15/$B$131</f>
        <v>0</v>
      </c>
      <c r="D15" s="5">
        <f>C15*$B$134</f>
        <v>0</v>
      </c>
      <c r="E15" s="5">
        <f>B15+D15</f>
        <v>0</v>
      </c>
      <c r="H15" s="62">
        <f>E15</f>
        <v>0</v>
      </c>
      <c r="P15" s="17">
        <f t="shared" ref="P15:P16" si="2">E15</f>
        <v>0</v>
      </c>
    </row>
    <row r="16" spans="1:16" x14ac:dyDescent="0.2">
      <c r="A16" s="28" t="s">
        <v>143</v>
      </c>
      <c r="B16">
        <v>18</v>
      </c>
      <c r="C16" s="1">
        <f t="shared" ref="C16" si="3">B16/$B$131</f>
        <v>3.892396851483436E-4</v>
      </c>
      <c r="D16" s="5">
        <f t="shared" ref="D16" si="4">C16*$B$134</f>
        <v>0</v>
      </c>
      <c r="E16" s="5">
        <f t="shared" ref="E16" si="5">B16+D16</f>
        <v>18</v>
      </c>
      <c r="I16" s="63">
        <f t="shared" ref="I16" si="6">E16</f>
        <v>18</v>
      </c>
      <c r="P16" s="17">
        <f t="shared" si="2"/>
        <v>18</v>
      </c>
    </row>
    <row r="17" spans="1:16" x14ac:dyDescent="0.2">
      <c r="A17" s="28" t="s">
        <v>100</v>
      </c>
      <c r="B17"/>
      <c r="C17" s="1">
        <f t="shared" ref="C17:C48" si="7">B17/$B$131</f>
        <v>0</v>
      </c>
      <c r="D17" s="5">
        <f t="shared" ref="D17:D48" si="8">C17*$B$134</f>
        <v>0</v>
      </c>
      <c r="E17" s="5">
        <f t="shared" si="0"/>
        <v>0</v>
      </c>
      <c r="I17" s="63">
        <f t="shared" ref="I17:I23" si="9">E17</f>
        <v>0</v>
      </c>
      <c r="P17" s="17">
        <f t="shared" si="1"/>
        <v>0</v>
      </c>
    </row>
    <row r="18" spans="1:16" x14ac:dyDescent="0.2">
      <c r="A18" s="28" t="s">
        <v>128</v>
      </c>
      <c r="B18"/>
      <c r="C18" s="1">
        <f t="shared" si="7"/>
        <v>0</v>
      </c>
      <c r="D18" s="5">
        <f t="shared" si="8"/>
        <v>0</v>
      </c>
      <c r="E18" s="5">
        <f t="shared" ref="E18:E23" si="10">B18+D18</f>
        <v>0</v>
      </c>
      <c r="I18" s="63">
        <f t="shared" si="9"/>
        <v>0</v>
      </c>
      <c r="P18" s="17">
        <f>E18</f>
        <v>0</v>
      </c>
    </row>
    <row r="19" spans="1:16" x14ac:dyDescent="0.2">
      <c r="A19" s="28" t="s">
        <v>127</v>
      </c>
      <c r="B19">
        <v>98</v>
      </c>
      <c r="C19" s="1">
        <f t="shared" si="7"/>
        <v>2.1191938413632041E-3</v>
      </c>
      <c r="D19" s="5">
        <f t="shared" si="8"/>
        <v>0</v>
      </c>
      <c r="E19" s="5">
        <f t="shared" si="10"/>
        <v>98</v>
      </c>
      <c r="I19" s="63">
        <f t="shared" si="9"/>
        <v>98</v>
      </c>
      <c r="P19" s="17">
        <f t="shared" si="1"/>
        <v>98</v>
      </c>
    </row>
    <row r="20" spans="1:16" x14ac:dyDescent="0.2">
      <c r="A20" s="28" t="s">
        <v>146</v>
      </c>
      <c r="B20"/>
      <c r="C20" s="1">
        <f t="shared" si="7"/>
        <v>0</v>
      </c>
      <c r="D20" s="5">
        <f t="shared" si="8"/>
        <v>0</v>
      </c>
      <c r="E20" s="5">
        <f t="shared" si="10"/>
        <v>0</v>
      </c>
      <c r="I20" s="63">
        <f t="shared" si="9"/>
        <v>0</v>
      </c>
      <c r="P20" s="17">
        <f t="shared" si="1"/>
        <v>0</v>
      </c>
    </row>
    <row r="21" spans="1:16" x14ac:dyDescent="0.2">
      <c r="A21" s="28" t="s">
        <v>147</v>
      </c>
      <c r="B21"/>
      <c r="C21" s="1">
        <f t="shared" si="7"/>
        <v>0</v>
      </c>
      <c r="D21" s="5">
        <f t="shared" si="8"/>
        <v>0</v>
      </c>
      <c r="E21" s="5">
        <f t="shared" si="10"/>
        <v>0</v>
      </c>
      <c r="I21" s="63">
        <f t="shared" si="9"/>
        <v>0</v>
      </c>
      <c r="P21" s="17">
        <f t="shared" si="1"/>
        <v>0</v>
      </c>
    </row>
    <row r="22" spans="1:16" x14ac:dyDescent="0.2">
      <c r="A22" s="28" t="s">
        <v>206</v>
      </c>
      <c r="B22">
        <v>32</v>
      </c>
      <c r="C22" s="1">
        <f t="shared" si="7"/>
        <v>6.9198166248594407E-4</v>
      </c>
      <c r="D22" s="5">
        <f t="shared" si="8"/>
        <v>0</v>
      </c>
      <c r="E22" s="5">
        <f t="shared" si="10"/>
        <v>32</v>
      </c>
      <c r="I22" s="63">
        <f t="shared" ref="I22" si="11">E22</f>
        <v>32</v>
      </c>
      <c r="P22" s="17">
        <f t="shared" ref="P22" si="12">E22</f>
        <v>32</v>
      </c>
    </row>
    <row r="23" spans="1:16" x14ac:dyDescent="0.2">
      <c r="A23" s="28" t="s">
        <v>148</v>
      </c>
      <c r="B23"/>
      <c r="C23" s="1">
        <f t="shared" si="7"/>
        <v>0</v>
      </c>
      <c r="D23" s="5">
        <f t="shared" si="8"/>
        <v>0</v>
      </c>
      <c r="E23" s="5">
        <f t="shared" si="10"/>
        <v>0</v>
      </c>
      <c r="I23" s="63">
        <f t="shared" si="9"/>
        <v>0</v>
      </c>
      <c r="P23" s="17">
        <f t="shared" si="1"/>
        <v>0</v>
      </c>
    </row>
    <row r="24" spans="1:16" x14ac:dyDescent="0.2">
      <c r="A24" s="27" t="s">
        <v>79</v>
      </c>
      <c r="B24">
        <v>12</v>
      </c>
      <c r="C24" s="1">
        <f t="shared" si="7"/>
        <v>2.5949312343222903E-4</v>
      </c>
      <c r="D24" s="5">
        <f t="shared" si="8"/>
        <v>0</v>
      </c>
      <c r="E24" s="5">
        <f t="shared" si="0"/>
        <v>12</v>
      </c>
      <c r="H24" s="62">
        <f>E24</f>
        <v>12</v>
      </c>
      <c r="P24" s="17">
        <f t="shared" si="1"/>
        <v>12</v>
      </c>
    </row>
    <row r="25" spans="1:16" x14ac:dyDescent="0.2">
      <c r="A25" s="27" t="s">
        <v>80</v>
      </c>
      <c r="B25">
        <v>9</v>
      </c>
      <c r="C25" s="1">
        <f t="shared" si="7"/>
        <v>1.946198425741718E-4</v>
      </c>
      <c r="D25" s="5">
        <f t="shared" si="8"/>
        <v>0</v>
      </c>
      <c r="E25" s="5">
        <f t="shared" si="0"/>
        <v>9</v>
      </c>
      <c r="H25" s="62">
        <f>E25</f>
        <v>9</v>
      </c>
      <c r="P25" s="17">
        <f t="shared" si="1"/>
        <v>9</v>
      </c>
    </row>
    <row r="26" spans="1:16" x14ac:dyDescent="0.2">
      <c r="A26" s="27" t="s">
        <v>81</v>
      </c>
      <c r="B26">
        <v>42</v>
      </c>
      <c r="C26" s="1">
        <f t="shared" si="7"/>
        <v>9.0822593201280171E-4</v>
      </c>
      <c r="D26" s="5">
        <f t="shared" si="8"/>
        <v>0</v>
      </c>
      <c r="E26" s="5">
        <f t="shared" si="0"/>
        <v>42</v>
      </c>
      <c r="H26" s="62">
        <f>E26</f>
        <v>42</v>
      </c>
      <c r="P26" s="17">
        <f t="shared" si="1"/>
        <v>42</v>
      </c>
    </row>
    <row r="27" spans="1:16" x14ac:dyDescent="0.2">
      <c r="A27" s="27" t="s">
        <v>82</v>
      </c>
      <c r="B27"/>
      <c r="C27" s="1">
        <f t="shared" si="7"/>
        <v>0</v>
      </c>
      <c r="D27" s="5">
        <f t="shared" si="8"/>
        <v>0</v>
      </c>
      <c r="E27" s="5">
        <f>B27+D27</f>
        <v>0</v>
      </c>
      <c r="H27" s="62">
        <f>E27</f>
        <v>0</v>
      </c>
      <c r="P27" s="17">
        <f>E27</f>
        <v>0</v>
      </c>
    </row>
    <row r="28" spans="1:16" x14ac:dyDescent="0.2">
      <c r="A28" s="28" t="s">
        <v>149</v>
      </c>
      <c r="B28">
        <v>10</v>
      </c>
      <c r="C28" s="1">
        <f t="shared" si="7"/>
        <v>2.1624426952685755E-4</v>
      </c>
      <c r="D28" s="5">
        <f t="shared" si="8"/>
        <v>0</v>
      </c>
      <c r="E28" s="5">
        <f t="shared" si="0"/>
        <v>10</v>
      </c>
      <c r="H28" s="6"/>
      <c r="I28" s="63">
        <f>E28</f>
        <v>10</v>
      </c>
      <c r="P28" s="17">
        <f t="shared" si="1"/>
        <v>10</v>
      </c>
    </row>
    <row r="29" spans="1:16" x14ac:dyDescent="0.2">
      <c r="A29" s="27" t="s">
        <v>73</v>
      </c>
      <c r="B29">
        <v>173</v>
      </c>
      <c r="C29" s="1">
        <f t="shared" si="7"/>
        <v>3.7410258628146355E-3</v>
      </c>
      <c r="D29" s="5">
        <f t="shared" si="8"/>
        <v>0</v>
      </c>
      <c r="E29" s="5">
        <f t="shared" si="0"/>
        <v>173</v>
      </c>
      <c r="H29" s="62">
        <f>E29</f>
        <v>173</v>
      </c>
      <c r="P29" s="17">
        <f t="shared" si="1"/>
        <v>173</v>
      </c>
    </row>
    <row r="30" spans="1:16" x14ac:dyDescent="0.2">
      <c r="A30" s="28" t="s">
        <v>25</v>
      </c>
      <c r="B30">
        <v>2</v>
      </c>
      <c r="C30" s="1">
        <f t="shared" si="7"/>
        <v>4.3248853905371505E-5</v>
      </c>
      <c r="D30" s="5">
        <f t="shared" si="8"/>
        <v>0</v>
      </c>
      <c r="E30" s="5">
        <f t="shared" si="0"/>
        <v>2</v>
      </c>
      <c r="I30" s="63">
        <f>E30</f>
        <v>2</v>
      </c>
      <c r="P30" s="17">
        <f t="shared" si="1"/>
        <v>2</v>
      </c>
    </row>
    <row r="31" spans="1:16" x14ac:dyDescent="0.2">
      <c r="A31" s="27" t="s">
        <v>26</v>
      </c>
      <c r="B31">
        <v>51</v>
      </c>
      <c r="C31" s="1">
        <f t="shared" si="7"/>
        <v>1.1028457745869734E-3</v>
      </c>
      <c r="D31" s="5">
        <f t="shared" si="8"/>
        <v>0</v>
      </c>
      <c r="E31" s="5">
        <f t="shared" si="0"/>
        <v>51</v>
      </c>
      <c r="H31" s="62">
        <f>E31</f>
        <v>51</v>
      </c>
      <c r="P31" s="17">
        <f t="shared" si="1"/>
        <v>51</v>
      </c>
    </row>
    <row r="32" spans="1:16" x14ac:dyDescent="0.2">
      <c r="A32" s="28" t="s">
        <v>83</v>
      </c>
      <c r="B32">
        <v>171</v>
      </c>
      <c r="C32" s="1">
        <f t="shared" si="7"/>
        <v>3.6977770089092637E-3</v>
      </c>
      <c r="D32" s="5">
        <f t="shared" si="8"/>
        <v>0</v>
      </c>
      <c r="E32" s="5">
        <f t="shared" si="0"/>
        <v>171</v>
      </c>
      <c r="I32" s="63">
        <f t="shared" ref="I32:I38" si="13">E32</f>
        <v>171</v>
      </c>
      <c r="P32" s="17">
        <f t="shared" si="1"/>
        <v>171</v>
      </c>
    </row>
    <row r="33" spans="1:16" x14ac:dyDescent="0.2">
      <c r="A33" s="28" t="s">
        <v>84</v>
      </c>
      <c r="B33"/>
      <c r="C33" s="1">
        <f t="shared" si="7"/>
        <v>0</v>
      </c>
      <c r="D33" s="5">
        <f t="shared" si="8"/>
        <v>0</v>
      </c>
      <c r="E33" s="5">
        <f t="shared" si="0"/>
        <v>0</v>
      </c>
      <c r="I33" s="63">
        <f t="shared" si="13"/>
        <v>0</v>
      </c>
      <c r="P33" s="17">
        <f t="shared" si="1"/>
        <v>0</v>
      </c>
    </row>
    <row r="34" spans="1:16" x14ac:dyDescent="0.2">
      <c r="A34" s="28" t="s">
        <v>74</v>
      </c>
      <c r="B34"/>
      <c r="C34" s="1">
        <f t="shared" si="7"/>
        <v>0</v>
      </c>
      <c r="D34" s="5">
        <f t="shared" si="8"/>
        <v>0</v>
      </c>
      <c r="E34" s="5">
        <f t="shared" si="0"/>
        <v>0</v>
      </c>
      <c r="I34" s="63">
        <f t="shared" si="13"/>
        <v>0</v>
      </c>
      <c r="P34" s="17">
        <f t="shared" si="1"/>
        <v>0</v>
      </c>
    </row>
    <row r="35" spans="1:16" x14ac:dyDescent="0.2">
      <c r="A35" s="28" t="s">
        <v>85</v>
      </c>
      <c r="B35">
        <v>51</v>
      </c>
      <c r="C35" s="1">
        <f t="shared" si="7"/>
        <v>1.1028457745869734E-3</v>
      </c>
      <c r="D35" s="5">
        <f t="shared" si="8"/>
        <v>0</v>
      </c>
      <c r="E35" s="5">
        <f t="shared" si="0"/>
        <v>51</v>
      </c>
      <c r="I35" s="63">
        <f t="shared" si="13"/>
        <v>51</v>
      </c>
      <c r="P35" s="17">
        <f t="shared" si="1"/>
        <v>51</v>
      </c>
    </row>
    <row r="36" spans="1:16" x14ac:dyDescent="0.2">
      <c r="A36" s="28" t="s">
        <v>27</v>
      </c>
      <c r="B36">
        <v>429</v>
      </c>
      <c r="C36" s="1">
        <f t="shared" si="7"/>
        <v>9.2768791627021886E-3</v>
      </c>
      <c r="D36" s="5">
        <f t="shared" si="8"/>
        <v>0</v>
      </c>
      <c r="E36" s="5">
        <f t="shared" si="0"/>
        <v>429</v>
      </c>
      <c r="I36" s="63">
        <f t="shared" si="13"/>
        <v>429</v>
      </c>
      <c r="P36" s="17">
        <f t="shared" si="1"/>
        <v>429</v>
      </c>
    </row>
    <row r="37" spans="1:16" x14ac:dyDescent="0.2">
      <c r="A37" s="28" t="s">
        <v>159</v>
      </c>
      <c r="B37"/>
      <c r="C37" s="1">
        <f t="shared" si="7"/>
        <v>0</v>
      </c>
      <c r="D37" s="5">
        <f t="shared" si="8"/>
        <v>0</v>
      </c>
      <c r="E37" s="5">
        <f>B37+D37</f>
        <v>0</v>
      </c>
      <c r="I37" s="63">
        <f>E37</f>
        <v>0</v>
      </c>
      <c r="P37" s="17">
        <f>E37</f>
        <v>0</v>
      </c>
    </row>
    <row r="38" spans="1:16" x14ac:dyDescent="0.2">
      <c r="A38" s="28" t="s">
        <v>86</v>
      </c>
      <c r="B38"/>
      <c r="C38" s="1">
        <f t="shared" si="7"/>
        <v>0</v>
      </c>
      <c r="D38" s="5">
        <f t="shared" si="8"/>
        <v>0</v>
      </c>
      <c r="E38" s="5">
        <f t="shared" si="0"/>
        <v>0</v>
      </c>
      <c r="I38" s="63">
        <f t="shared" si="13"/>
        <v>0</v>
      </c>
      <c r="P38" s="17">
        <f t="shared" si="1"/>
        <v>0</v>
      </c>
    </row>
    <row r="39" spans="1:16" x14ac:dyDescent="0.2">
      <c r="A39" s="26" t="s">
        <v>28</v>
      </c>
      <c r="B39">
        <v>256</v>
      </c>
      <c r="C39" s="1">
        <f t="shared" si="7"/>
        <v>5.5358532998875526E-3</v>
      </c>
      <c r="D39" s="5">
        <f t="shared" si="8"/>
        <v>0</v>
      </c>
      <c r="E39" s="5">
        <f t="shared" si="0"/>
        <v>256</v>
      </c>
      <c r="G39" s="64">
        <f>E39</f>
        <v>256</v>
      </c>
      <c r="P39" s="17">
        <f t="shared" si="1"/>
        <v>256</v>
      </c>
    </row>
    <row r="40" spans="1:16" x14ac:dyDescent="0.2">
      <c r="A40" s="91" t="s">
        <v>29</v>
      </c>
      <c r="B40">
        <v>15400</v>
      </c>
      <c r="C40" s="1">
        <f t="shared" si="7"/>
        <v>0.33301617507136061</v>
      </c>
      <c r="D40" s="5">
        <f t="shared" si="8"/>
        <v>0</v>
      </c>
      <c r="E40" s="5">
        <f t="shared" si="0"/>
        <v>15400</v>
      </c>
      <c r="G40" s="75"/>
      <c r="O40" s="73">
        <f>E40</f>
        <v>15400</v>
      </c>
      <c r="P40" s="17"/>
    </row>
    <row r="41" spans="1:16" x14ac:dyDescent="0.2">
      <c r="A41" s="26" t="s">
        <v>30</v>
      </c>
      <c r="B41">
        <v>0</v>
      </c>
      <c r="C41" s="1">
        <f t="shared" si="7"/>
        <v>0</v>
      </c>
      <c r="D41" s="5">
        <f t="shared" si="8"/>
        <v>0</v>
      </c>
      <c r="E41" s="5">
        <f t="shared" si="0"/>
        <v>0</v>
      </c>
      <c r="G41" s="64">
        <f>E41</f>
        <v>0</v>
      </c>
      <c r="P41" s="17">
        <f t="shared" si="1"/>
        <v>0</v>
      </c>
    </row>
    <row r="42" spans="1:16" x14ac:dyDescent="0.2">
      <c r="A42" s="26" t="s">
        <v>31</v>
      </c>
      <c r="B42">
        <v>42</v>
      </c>
      <c r="C42" s="1">
        <f t="shared" si="7"/>
        <v>9.0822593201280171E-4</v>
      </c>
      <c r="D42" s="5">
        <f t="shared" si="8"/>
        <v>0</v>
      </c>
      <c r="E42" s="5">
        <f t="shared" si="0"/>
        <v>42</v>
      </c>
      <c r="G42" s="64">
        <f>E42</f>
        <v>42</v>
      </c>
      <c r="P42" s="17">
        <f t="shared" si="1"/>
        <v>42</v>
      </c>
    </row>
    <row r="43" spans="1:16" x14ac:dyDescent="0.2">
      <c r="A43" s="26" t="s">
        <v>32</v>
      </c>
      <c r="B43">
        <v>997</v>
      </c>
      <c r="C43" s="1">
        <f t="shared" si="7"/>
        <v>2.1559553671827696E-2</v>
      </c>
      <c r="D43" s="5">
        <f t="shared" si="8"/>
        <v>0</v>
      </c>
      <c r="E43" s="5">
        <f t="shared" si="0"/>
        <v>997</v>
      </c>
      <c r="G43" s="64">
        <f>E43</f>
        <v>997</v>
      </c>
      <c r="P43" s="17">
        <f t="shared" si="1"/>
        <v>997</v>
      </c>
    </row>
    <row r="44" spans="1:16" x14ac:dyDescent="0.2">
      <c r="A44" s="25" t="s">
        <v>33</v>
      </c>
      <c r="B44">
        <v>2582</v>
      </c>
      <c r="C44" s="1">
        <f t="shared" si="7"/>
        <v>5.5834270391834619E-2</v>
      </c>
      <c r="D44" s="5">
        <f t="shared" si="8"/>
        <v>0</v>
      </c>
      <c r="E44" s="5">
        <f t="shared" si="0"/>
        <v>2582</v>
      </c>
      <c r="F44" s="65">
        <f>E44</f>
        <v>2582</v>
      </c>
      <c r="P44" s="17">
        <f t="shared" si="1"/>
        <v>2582</v>
      </c>
    </row>
    <row r="45" spans="1:16" x14ac:dyDescent="0.2">
      <c r="A45" s="25" t="s">
        <v>34</v>
      </c>
      <c r="B45">
        <v>121</v>
      </c>
      <c r="C45" s="1">
        <f t="shared" si="7"/>
        <v>2.6165556612749762E-3</v>
      </c>
      <c r="D45" s="5">
        <f t="shared" si="8"/>
        <v>0</v>
      </c>
      <c r="E45" s="5">
        <f t="shared" si="0"/>
        <v>121</v>
      </c>
      <c r="F45" s="65">
        <f t="shared" ref="F45:F53" si="14">E45</f>
        <v>121</v>
      </c>
      <c r="P45" s="17">
        <f t="shared" si="1"/>
        <v>121</v>
      </c>
    </row>
    <row r="46" spans="1:16" x14ac:dyDescent="0.2">
      <c r="A46" s="25" t="s">
        <v>35</v>
      </c>
      <c r="B46">
        <v>37</v>
      </c>
      <c r="C46" s="1">
        <f t="shared" si="7"/>
        <v>8.0010379724937289E-4</v>
      </c>
      <c r="D46" s="5">
        <f t="shared" si="8"/>
        <v>0</v>
      </c>
      <c r="E46" s="5">
        <f t="shared" si="0"/>
        <v>37</v>
      </c>
      <c r="F46" s="65">
        <f t="shared" si="14"/>
        <v>37</v>
      </c>
      <c r="P46" s="17">
        <f t="shared" si="1"/>
        <v>37</v>
      </c>
    </row>
    <row r="47" spans="1:16" x14ac:dyDescent="0.2">
      <c r="A47" s="25" t="s">
        <v>36</v>
      </c>
      <c r="B47">
        <v>2902</v>
      </c>
      <c r="C47" s="1">
        <f t="shared" si="7"/>
        <v>6.2754087016694063E-2</v>
      </c>
      <c r="D47" s="5">
        <f t="shared" si="8"/>
        <v>0</v>
      </c>
      <c r="E47" s="5">
        <f t="shared" si="0"/>
        <v>2902</v>
      </c>
      <c r="F47" s="65">
        <f t="shared" si="14"/>
        <v>2902</v>
      </c>
      <c r="P47" s="17">
        <f t="shared" si="1"/>
        <v>2902</v>
      </c>
    </row>
    <row r="48" spans="1:16" x14ac:dyDescent="0.2">
      <c r="A48" s="25" t="s">
        <v>37</v>
      </c>
      <c r="B48">
        <v>1159</v>
      </c>
      <c r="C48" s="1">
        <f t="shared" si="7"/>
        <v>2.5062710838162788E-2</v>
      </c>
      <c r="D48" s="5">
        <f t="shared" si="8"/>
        <v>0</v>
      </c>
      <c r="E48" s="5">
        <f t="shared" si="0"/>
        <v>1159</v>
      </c>
      <c r="F48" s="65">
        <f t="shared" si="14"/>
        <v>1159</v>
      </c>
      <c r="P48" s="17">
        <f t="shared" si="1"/>
        <v>1159</v>
      </c>
    </row>
    <row r="49" spans="1:16" x14ac:dyDescent="0.2">
      <c r="A49" s="25" t="s">
        <v>38</v>
      </c>
      <c r="B49">
        <v>9634</v>
      </c>
      <c r="C49" s="1">
        <f t="shared" ref="C49:C70" si="15">B49/$B$131</f>
        <v>0.20832972926217455</v>
      </c>
      <c r="D49" s="5">
        <f t="shared" ref="D49:D70" si="16">C49*$B$134</f>
        <v>0</v>
      </c>
      <c r="E49" s="5">
        <f t="shared" si="0"/>
        <v>9634</v>
      </c>
      <c r="F49" s="65">
        <f t="shared" si="14"/>
        <v>9634</v>
      </c>
      <c r="P49" s="17">
        <f t="shared" si="1"/>
        <v>9634</v>
      </c>
    </row>
    <row r="50" spans="1:16" x14ac:dyDescent="0.2">
      <c r="A50" s="25" t="s">
        <v>39</v>
      </c>
      <c r="B50">
        <v>103</v>
      </c>
      <c r="C50" s="1">
        <f t="shared" si="15"/>
        <v>2.2273159761266328E-3</v>
      </c>
      <c r="D50" s="5">
        <f t="shared" si="16"/>
        <v>0</v>
      </c>
      <c r="E50" s="5">
        <f t="shared" si="0"/>
        <v>103</v>
      </c>
      <c r="F50" s="65">
        <f t="shared" si="14"/>
        <v>103</v>
      </c>
      <c r="P50" s="17">
        <f t="shared" si="1"/>
        <v>103</v>
      </c>
    </row>
    <row r="51" spans="1:16" x14ac:dyDescent="0.2">
      <c r="A51" s="25" t="s">
        <v>40</v>
      </c>
      <c r="B51">
        <v>1196</v>
      </c>
      <c r="C51" s="1">
        <f t="shared" si="15"/>
        <v>2.5862814635412162E-2</v>
      </c>
      <c r="D51" s="5">
        <f t="shared" si="16"/>
        <v>0</v>
      </c>
      <c r="E51" s="5">
        <f t="shared" si="0"/>
        <v>1196</v>
      </c>
      <c r="F51" s="65">
        <f t="shared" si="14"/>
        <v>1196</v>
      </c>
      <c r="P51" s="17">
        <f t="shared" si="1"/>
        <v>1196</v>
      </c>
    </row>
    <row r="52" spans="1:16" x14ac:dyDescent="0.2">
      <c r="A52" s="25" t="s">
        <v>41</v>
      </c>
      <c r="B52">
        <v>96</v>
      </c>
      <c r="C52" s="1">
        <f t="shared" si="15"/>
        <v>2.0759449874578322E-3</v>
      </c>
      <c r="D52" s="5">
        <f t="shared" si="16"/>
        <v>0</v>
      </c>
      <c r="E52" s="5">
        <f t="shared" si="0"/>
        <v>96</v>
      </c>
      <c r="F52" s="65">
        <f t="shared" si="14"/>
        <v>96</v>
      </c>
      <c r="P52" s="17">
        <f t="shared" si="1"/>
        <v>96</v>
      </c>
    </row>
    <row r="53" spans="1:16" x14ac:dyDescent="0.2">
      <c r="A53" s="25" t="s">
        <v>42</v>
      </c>
      <c r="B53">
        <v>427</v>
      </c>
      <c r="C53" s="1">
        <f t="shared" si="15"/>
        <v>9.2336303087968176E-3</v>
      </c>
      <c r="D53" s="5">
        <f t="shared" si="16"/>
        <v>0</v>
      </c>
      <c r="E53" s="5">
        <f t="shared" si="0"/>
        <v>427</v>
      </c>
      <c r="F53" s="65">
        <f t="shared" si="14"/>
        <v>427</v>
      </c>
      <c r="P53" s="17">
        <f t="shared" si="1"/>
        <v>427</v>
      </c>
    </row>
    <row r="54" spans="1:16" x14ac:dyDescent="0.2">
      <c r="A54" s="26" t="s">
        <v>43</v>
      </c>
      <c r="B54">
        <v>4572</v>
      </c>
      <c r="C54" s="1">
        <f t="shared" si="15"/>
        <v>9.8866880027679266E-2</v>
      </c>
      <c r="D54" s="5">
        <f t="shared" si="16"/>
        <v>0</v>
      </c>
      <c r="E54" s="5">
        <f t="shared" si="0"/>
        <v>4572</v>
      </c>
      <c r="G54" s="64">
        <f>E54</f>
        <v>4572</v>
      </c>
      <c r="P54" s="17">
        <f t="shared" si="1"/>
        <v>4572</v>
      </c>
    </row>
    <row r="55" spans="1:16" x14ac:dyDescent="0.2">
      <c r="A55" s="25" t="s">
        <v>44</v>
      </c>
      <c r="B55">
        <v>2652</v>
      </c>
      <c r="C55" s="1">
        <f t="shared" si="15"/>
        <v>5.7347980278522621E-2</v>
      </c>
      <c r="D55" s="5">
        <f t="shared" si="16"/>
        <v>0</v>
      </c>
      <c r="E55" s="5">
        <f t="shared" si="0"/>
        <v>2652</v>
      </c>
      <c r="F55" s="65">
        <f>E55</f>
        <v>2652</v>
      </c>
      <c r="P55" s="17">
        <f t="shared" si="1"/>
        <v>2652</v>
      </c>
    </row>
    <row r="56" spans="1:16" x14ac:dyDescent="0.2">
      <c r="A56" s="25" t="s">
        <v>45</v>
      </c>
      <c r="B56">
        <v>477</v>
      </c>
      <c r="C56" s="1">
        <f t="shared" si="15"/>
        <v>1.0314851656431104E-2</v>
      </c>
      <c r="D56" s="5">
        <f t="shared" si="16"/>
        <v>0</v>
      </c>
      <c r="E56" s="5">
        <f t="shared" si="0"/>
        <v>477</v>
      </c>
      <c r="F56" s="65">
        <f>E56</f>
        <v>477</v>
      </c>
      <c r="P56" s="17">
        <f t="shared" si="1"/>
        <v>477</v>
      </c>
    </row>
    <row r="57" spans="1:16" x14ac:dyDescent="0.2">
      <c r="A57" s="25" t="s">
        <v>46</v>
      </c>
      <c r="B57">
        <v>122</v>
      </c>
      <c r="C57" s="1">
        <f t="shared" si="15"/>
        <v>2.6381800882276621E-3</v>
      </c>
      <c r="D57" s="5">
        <f t="shared" si="16"/>
        <v>0</v>
      </c>
      <c r="E57" s="5">
        <f t="shared" si="0"/>
        <v>122</v>
      </c>
      <c r="F57" s="65">
        <f>E57</f>
        <v>122</v>
      </c>
      <c r="P57" s="17">
        <f t="shared" si="1"/>
        <v>122</v>
      </c>
    </row>
    <row r="58" spans="1:16" x14ac:dyDescent="0.2">
      <c r="A58" s="29" t="s">
        <v>47</v>
      </c>
      <c r="B58"/>
      <c r="C58" s="1">
        <f t="shared" si="15"/>
        <v>0</v>
      </c>
      <c r="D58" s="5">
        <f t="shared" si="16"/>
        <v>0</v>
      </c>
      <c r="E58" s="5">
        <f t="shared" si="0"/>
        <v>0</v>
      </c>
      <c r="N58" s="66">
        <f>E58</f>
        <v>0</v>
      </c>
      <c r="P58" s="17">
        <f t="shared" si="1"/>
        <v>0</v>
      </c>
    </row>
    <row r="59" spans="1:16" x14ac:dyDescent="0.2">
      <c r="A59" s="27" t="s">
        <v>48</v>
      </c>
      <c r="B59">
        <v>285</v>
      </c>
      <c r="C59" s="1">
        <f t="shared" si="15"/>
        <v>6.1629616815154402E-3</v>
      </c>
      <c r="D59" s="5">
        <f t="shared" si="16"/>
        <v>0</v>
      </c>
      <c r="E59" s="5">
        <f t="shared" si="0"/>
        <v>285</v>
      </c>
      <c r="H59" s="62">
        <f>E59</f>
        <v>285</v>
      </c>
      <c r="P59" s="17">
        <f t="shared" si="1"/>
        <v>285</v>
      </c>
    </row>
    <row r="60" spans="1:16" x14ac:dyDescent="0.2">
      <c r="A60" s="27" t="s">
        <v>170</v>
      </c>
      <c r="B60">
        <v>2</v>
      </c>
      <c r="C60" s="1">
        <f t="shared" si="15"/>
        <v>4.3248853905371505E-5</v>
      </c>
      <c r="D60" s="5">
        <f t="shared" si="16"/>
        <v>0</v>
      </c>
      <c r="E60" s="5">
        <f>B60+D60</f>
        <v>2</v>
      </c>
      <c r="H60" s="62">
        <f>E60</f>
        <v>2</v>
      </c>
      <c r="P60" s="17">
        <f>E60</f>
        <v>2</v>
      </c>
    </row>
    <row r="61" spans="1:16" x14ac:dyDescent="0.2">
      <c r="A61" s="27" t="s">
        <v>75</v>
      </c>
      <c r="B61">
        <v>10</v>
      </c>
      <c r="C61" s="1">
        <f t="shared" si="15"/>
        <v>2.1624426952685755E-4</v>
      </c>
      <c r="D61" s="5">
        <f t="shared" si="16"/>
        <v>0</v>
      </c>
      <c r="E61" s="5">
        <f t="shared" si="0"/>
        <v>10</v>
      </c>
      <c r="H61" s="62">
        <f>E61</f>
        <v>10</v>
      </c>
      <c r="P61" s="17">
        <f t="shared" si="1"/>
        <v>10</v>
      </c>
    </row>
    <row r="62" spans="1:16" x14ac:dyDescent="0.2">
      <c r="A62" s="27" t="s">
        <v>49</v>
      </c>
      <c r="B62">
        <v>521</v>
      </c>
      <c r="C62" s="1">
        <f t="shared" si="15"/>
        <v>1.1266326442349277E-2</v>
      </c>
      <c r="D62" s="5">
        <f t="shared" si="16"/>
        <v>0</v>
      </c>
      <c r="E62" s="5">
        <f t="shared" si="0"/>
        <v>521</v>
      </c>
      <c r="H62" s="62">
        <f>E62</f>
        <v>521</v>
      </c>
      <c r="P62" s="17">
        <f t="shared" si="1"/>
        <v>521</v>
      </c>
    </row>
    <row r="63" spans="1:16" x14ac:dyDescent="0.2">
      <c r="A63" s="27" t="s">
        <v>123</v>
      </c>
      <c r="B63">
        <v>232</v>
      </c>
      <c r="C63" s="1">
        <f t="shared" si="15"/>
        <v>5.016867053023095E-3</v>
      </c>
      <c r="D63" s="5">
        <f t="shared" si="16"/>
        <v>0</v>
      </c>
      <c r="E63" s="5">
        <f>B63+D63</f>
        <v>232</v>
      </c>
      <c r="H63" s="62">
        <f>E63</f>
        <v>232</v>
      </c>
      <c r="P63" s="17">
        <f>E63</f>
        <v>232</v>
      </c>
    </row>
    <row r="64" spans="1:16" x14ac:dyDescent="0.2">
      <c r="A64" s="28" t="s">
        <v>130</v>
      </c>
      <c r="B64"/>
      <c r="C64" s="1">
        <f t="shared" si="15"/>
        <v>0</v>
      </c>
      <c r="D64" s="5">
        <f t="shared" si="16"/>
        <v>0</v>
      </c>
      <c r="E64" s="5">
        <f t="shared" si="0"/>
        <v>0</v>
      </c>
      <c r="I64" s="63">
        <f>E64</f>
        <v>0</v>
      </c>
      <c r="P64" s="17">
        <f t="shared" si="1"/>
        <v>0</v>
      </c>
    </row>
    <row r="65" spans="1:16" x14ac:dyDescent="0.2">
      <c r="A65" s="28" t="s">
        <v>50</v>
      </c>
      <c r="B65">
        <v>11</v>
      </c>
      <c r="C65" s="1">
        <f t="shared" si="15"/>
        <v>2.378686964795433E-4</v>
      </c>
      <c r="D65" s="5">
        <f t="shared" si="16"/>
        <v>0</v>
      </c>
      <c r="E65" s="5">
        <f t="shared" si="0"/>
        <v>11</v>
      </c>
      <c r="I65" s="63">
        <f>E65</f>
        <v>11</v>
      </c>
      <c r="P65" s="17">
        <f t="shared" si="1"/>
        <v>11</v>
      </c>
    </row>
    <row r="66" spans="1:16" x14ac:dyDescent="0.2">
      <c r="A66" s="28" t="s">
        <v>51</v>
      </c>
      <c r="B66"/>
      <c r="C66" s="1">
        <f t="shared" si="15"/>
        <v>0</v>
      </c>
      <c r="D66" s="5">
        <f t="shared" si="16"/>
        <v>0</v>
      </c>
      <c r="E66" s="5">
        <f t="shared" si="0"/>
        <v>0</v>
      </c>
      <c r="I66" s="63">
        <f>E66</f>
        <v>0</v>
      </c>
      <c r="P66" s="17">
        <f t="shared" si="1"/>
        <v>0</v>
      </c>
    </row>
    <row r="67" spans="1:16" x14ac:dyDescent="0.2">
      <c r="A67" s="28" t="s">
        <v>52</v>
      </c>
      <c r="B67"/>
      <c r="C67" s="1">
        <f t="shared" si="15"/>
        <v>0</v>
      </c>
      <c r="D67" s="5">
        <f t="shared" si="16"/>
        <v>0</v>
      </c>
      <c r="E67" s="5">
        <f t="shared" si="0"/>
        <v>0</v>
      </c>
      <c r="I67" s="63">
        <f>E67</f>
        <v>0</v>
      </c>
      <c r="P67" s="17">
        <f t="shared" si="1"/>
        <v>0</v>
      </c>
    </row>
    <row r="68" spans="1:16" x14ac:dyDescent="0.2">
      <c r="A68" s="28" t="s">
        <v>124</v>
      </c>
      <c r="B68">
        <v>1</v>
      </c>
      <c r="C68" s="1">
        <f t="shared" si="15"/>
        <v>2.1624426952685752E-5</v>
      </c>
      <c r="D68" s="5">
        <f t="shared" si="16"/>
        <v>0</v>
      </c>
      <c r="E68" s="5">
        <f t="shared" ref="E68" si="17">B68+D68</f>
        <v>1</v>
      </c>
      <c r="I68" s="63">
        <f>E68</f>
        <v>1</v>
      </c>
      <c r="P68" s="17">
        <f t="shared" ref="P68" si="18">E68</f>
        <v>1</v>
      </c>
    </row>
    <row r="69" spans="1:16" x14ac:dyDescent="0.2">
      <c r="A69" s="27" t="s">
        <v>87</v>
      </c>
      <c r="B69"/>
      <c r="C69" s="1">
        <f t="shared" si="15"/>
        <v>0</v>
      </c>
      <c r="D69" s="5">
        <f t="shared" si="16"/>
        <v>0</v>
      </c>
      <c r="E69" s="5">
        <f t="shared" si="0"/>
        <v>0</v>
      </c>
      <c r="H69" s="62">
        <f>E69</f>
        <v>0</v>
      </c>
      <c r="P69" s="17">
        <f t="shared" si="1"/>
        <v>0</v>
      </c>
    </row>
    <row r="70" spans="1:16" x14ac:dyDescent="0.2">
      <c r="A70" s="28" t="s">
        <v>53</v>
      </c>
      <c r="B70"/>
      <c r="C70" s="1">
        <f t="shared" si="15"/>
        <v>0</v>
      </c>
      <c r="D70" s="5">
        <f t="shared" si="16"/>
        <v>0</v>
      </c>
      <c r="E70" s="5">
        <f t="shared" si="0"/>
        <v>0</v>
      </c>
      <c r="I70" s="63">
        <f t="shared" ref="I70:I75" si="19">E70</f>
        <v>0</v>
      </c>
      <c r="P70" s="17">
        <f t="shared" si="1"/>
        <v>0</v>
      </c>
    </row>
    <row r="71" spans="1:16" x14ac:dyDescent="0.2">
      <c r="A71" s="28" t="s">
        <v>142</v>
      </c>
      <c r="B71">
        <v>21</v>
      </c>
      <c r="C71" s="1">
        <f t="shared" ref="C71" si="20">B71/$B$131</f>
        <v>4.5411296600640085E-4</v>
      </c>
      <c r="D71" s="5">
        <f t="shared" ref="D71" si="21">C71*$B$134</f>
        <v>0</v>
      </c>
      <c r="E71" s="5">
        <f t="shared" ref="E71" si="22">B71+D71</f>
        <v>21</v>
      </c>
      <c r="I71" s="63">
        <f t="shared" si="19"/>
        <v>21</v>
      </c>
      <c r="P71" s="17">
        <f t="shared" ref="P71" si="23">E71</f>
        <v>21</v>
      </c>
    </row>
    <row r="72" spans="1:16" x14ac:dyDescent="0.2">
      <c r="A72" s="28" t="s">
        <v>189</v>
      </c>
      <c r="B72">
        <v>0</v>
      </c>
      <c r="C72" s="1">
        <f t="shared" ref="C72:C96" si="24">B72/$B$131</f>
        <v>0</v>
      </c>
      <c r="D72" s="5">
        <f t="shared" ref="D72:D96" si="25">C72*$B$134</f>
        <v>0</v>
      </c>
      <c r="E72" s="5">
        <f>B72+D72</f>
        <v>0</v>
      </c>
      <c r="I72" s="63">
        <f t="shared" si="19"/>
        <v>0</v>
      </c>
      <c r="P72" s="17">
        <f>E72</f>
        <v>0</v>
      </c>
    </row>
    <row r="73" spans="1:16" x14ac:dyDescent="0.2">
      <c r="A73" s="28" t="s">
        <v>68</v>
      </c>
      <c r="B73">
        <v>170</v>
      </c>
      <c r="C73" s="1">
        <f t="shared" si="24"/>
        <v>3.6761525819565782E-3</v>
      </c>
      <c r="D73" s="5">
        <f t="shared" si="25"/>
        <v>0</v>
      </c>
      <c r="E73" s="5">
        <f>B73+D73</f>
        <v>170</v>
      </c>
      <c r="I73" s="63">
        <f t="shared" si="19"/>
        <v>170</v>
      </c>
      <c r="P73" s="17">
        <f>E73</f>
        <v>170</v>
      </c>
    </row>
    <row r="74" spans="1:16" x14ac:dyDescent="0.2">
      <c r="A74" s="28" t="s">
        <v>160</v>
      </c>
      <c r="B74"/>
      <c r="C74" s="1">
        <f t="shared" si="24"/>
        <v>0</v>
      </c>
      <c r="D74" s="5">
        <f t="shared" si="25"/>
        <v>0</v>
      </c>
      <c r="E74" s="5">
        <f>B74+D74</f>
        <v>0</v>
      </c>
      <c r="I74" s="63">
        <f t="shared" si="19"/>
        <v>0</v>
      </c>
      <c r="P74" s="17">
        <f t="shared" si="1"/>
        <v>0</v>
      </c>
    </row>
    <row r="75" spans="1:16" x14ac:dyDescent="0.2">
      <c r="A75" s="28" t="s">
        <v>54</v>
      </c>
      <c r="B75">
        <v>5</v>
      </c>
      <c r="C75" s="1">
        <f t="shared" si="24"/>
        <v>1.0812213476342878E-4</v>
      </c>
      <c r="D75" s="5">
        <f t="shared" si="25"/>
        <v>0</v>
      </c>
      <c r="E75" s="5">
        <f>B75+D75</f>
        <v>5</v>
      </c>
      <c r="I75" s="63">
        <f t="shared" si="19"/>
        <v>5</v>
      </c>
      <c r="P75" s="17">
        <f t="shared" si="1"/>
        <v>5</v>
      </c>
    </row>
    <row r="76" spans="1:16" x14ac:dyDescent="0.2">
      <c r="A76" s="27" t="s">
        <v>150</v>
      </c>
      <c r="B76"/>
      <c r="C76" s="1">
        <f t="shared" si="24"/>
        <v>0</v>
      </c>
      <c r="D76" s="5">
        <f t="shared" si="25"/>
        <v>0</v>
      </c>
      <c r="E76" s="5">
        <f t="shared" si="0"/>
        <v>0</v>
      </c>
      <c r="H76" s="62">
        <f>E76</f>
        <v>0</v>
      </c>
      <c r="I76" s="6"/>
      <c r="P76" s="17">
        <f t="shared" si="1"/>
        <v>0</v>
      </c>
    </row>
    <row r="77" spans="1:16" x14ac:dyDescent="0.2">
      <c r="A77" s="81" t="s">
        <v>156</v>
      </c>
      <c r="B77"/>
      <c r="C77" s="1">
        <f t="shared" si="24"/>
        <v>0</v>
      </c>
      <c r="D77" s="5">
        <f t="shared" si="25"/>
        <v>0</v>
      </c>
      <c r="E77" s="5">
        <f>B77+D77</f>
        <v>0</v>
      </c>
      <c r="H77" s="75"/>
      <c r="I77" s="63">
        <f>E77</f>
        <v>0</v>
      </c>
      <c r="P77" s="17">
        <f t="shared" si="1"/>
        <v>0</v>
      </c>
    </row>
    <row r="78" spans="1:16" x14ac:dyDescent="0.2">
      <c r="A78" s="81" t="s">
        <v>55</v>
      </c>
      <c r="B78">
        <v>1</v>
      </c>
      <c r="C78" s="1">
        <f t="shared" si="24"/>
        <v>2.1624426952685752E-5</v>
      </c>
      <c r="D78" s="5">
        <f t="shared" si="25"/>
        <v>0</v>
      </c>
      <c r="E78" s="5">
        <f t="shared" si="0"/>
        <v>1</v>
      </c>
      <c r="I78" s="63">
        <f>E78</f>
        <v>1</v>
      </c>
      <c r="P78" s="17">
        <f t="shared" si="1"/>
        <v>1</v>
      </c>
    </row>
    <row r="79" spans="1:16" x14ac:dyDescent="0.2">
      <c r="A79" s="27" t="s">
        <v>88</v>
      </c>
      <c r="B79" s="16">
        <v>1</v>
      </c>
      <c r="C79" s="1">
        <f t="shared" si="24"/>
        <v>2.1624426952685752E-5</v>
      </c>
      <c r="D79" s="5">
        <f t="shared" si="25"/>
        <v>0</v>
      </c>
      <c r="E79" s="5">
        <f t="shared" si="0"/>
        <v>1</v>
      </c>
      <c r="H79" s="62">
        <f t="shared" ref="H79:H86" si="26">E79</f>
        <v>1</v>
      </c>
      <c r="P79" s="17">
        <f t="shared" si="1"/>
        <v>1</v>
      </c>
    </row>
    <row r="80" spans="1:16" x14ac:dyDescent="0.2">
      <c r="A80" s="27" t="s">
        <v>56</v>
      </c>
      <c r="B80" s="16">
        <v>0</v>
      </c>
      <c r="C80" s="1">
        <f t="shared" si="24"/>
        <v>0</v>
      </c>
      <c r="D80" s="5">
        <f t="shared" si="25"/>
        <v>0</v>
      </c>
      <c r="E80" s="5">
        <f t="shared" si="0"/>
        <v>0</v>
      </c>
      <c r="H80" s="62">
        <f t="shared" si="26"/>
        <v>0</v>
      </c>
      <c r="P80" s="17">
        <f t="shared" si="1"/>
        <v>0</v>
      </c>
    </row>
    <row r="81" spans="1:16" x14ac:dyDescent="0.2">
      <c r="A81" s="27" t="s">
        <v>131</v>
      </c>
      <c r="B81">
        <v>1</v>
      </c>
      <c r="C81" s="1">
        <f t="shared" si="24"/>
        <v>2.1624426952685752E-5</v>
      </c>
      <c r="D81" s="5">
        <f t="shared" si="25"/>
        <v>0</v>
      </c>
      <c r="E81" s="5">
        <f>B81+D81</f>
        <v>1</v>
      </c>
      <c r="H81" s="62">
        <f>E81</f>
        <v>1</v>
      </c>
      <c r="P81" s="17">
        <f t="shared" si="1"/>
        <v>1</v>
      </c>
    </row>
    <row r="82" spans="1:16" x14ac:dyDescent="0.2">
      <c r="A82" s="27" t="s">
        <v>125</v>
      </c>
      <c r="B82">
        <v>9</v>
      </c>
      <c r="C82" s="1">
        <f t="shared" si="24"/>
        <v>1.946198425741718E-4</v>
      </c>
      <c r="D82" s="5">
        <f t="shared" si="25"/>
        <v>0</v>
      </c>
      <c r="E82" s="5">
        <f t="shared" si="0"/>
        <v>9</v>
      </c>
      <c r="H82" s="62">
        <f t="shared" si="26"/>
        <v>9</v>
      </c>
      <c r="P82" s="17">
        <f t="shared" si="1"/>
        <v>9</v>
      </c>
    </row>
    <row r="83" spans="1:16" x14ac:dyDescent="0.2">
      <c r="A83" s="27" t="s">
        <v>57</v>
      </c>
      <c r="B83"/>
      <c r="C83" s="1">
        <f t="shared" si="24"/>
        <v>0</v>
      </c>
      <c r="D83" s="5">
        <f t="shared" si="25"/>
        <v>0</v>
      </c>
      <c r="E83" s="5">
        <f t="shared" si="0"/>
        <v>0</v>
      </c>
      <c r="H83" s="62">
        <f t="shared" si="26"/>
        <v>0</v>
      </c>
      <c r="P83" s="17">
        <f t="shared" si="1"/>
        <v>0</v>
      </c>
    </row>
    <row r="84" spans="1:16" x14ac:dyDescent="0.2">
      <c r="A84" s="82" t="s">
        <v>89</v>
      </c>
      <c r="B84"/>
      <c r="C84" s="1">
        <f t="shared" si="24"/>
        <v>0</v>
      </c>
      <c r="D84" s="5">
        <f t="shared" si="25"/>
        <v>0</v>
      </c>
      <c r="E84" s="5">
        <f t="shared" si="0"/>
        <v>0</v>
      </c>
      <c r="H84" s="62">
        <f t="shared" si="26"/>
        <v>0</v>
      </c>
      <c r="P84" s="17">
        <f t="shared" si="1"/>
        <v>0</v>
      </c>
    </row>
    <row r="85" spans="1:16" x14ac:dyDescent="0.2">
      <c r="A85" s="27" t="s">
        <v>58</v>
      </c>
      <c r="B85"/>
      <c r="C85" s="1">
        <f t="shared" si="24"/>
        <v>0</v>
      </c>
      <c r="D85" s="5">
        <f t="shared" si="25"/>
        <v>0</v>
      </c>
      <c r="E85" s="5">
        <f>B85+D85</f>
        <v>0</v>
      </c>
      <c r="H85" s="62">
        <f t="shared" si="26"/>
        <v>0</v>
      </c>
      <c r="P85" s="17">
        <f t="shared" si="1"/>
        <v>0</v>
      </c>
    </row>
    <row r="86" spans="1:16" x14ac:dyDescent="0.2">
      <c r="A86" s="82" t="s">
        <v>184</v>
      </c>
      <c r="B86"/>
      <c r="C86" s="1">
        <f t="shared" si="24"/>
        <v>0</v>
      </c>
      <c r="D86" s="5">
        <f t="shared" si="25"/>
        <v>0</v>
      </c>
      <c r="E86" s="5">
        <f>B86+D86</f>
        <v>0</v>
      </c>
      <c r="H86" s="62">
        <f t="shared" si="26"/>
        <v>0</v>
      </c>
      <c r="I86" s="75"/>
      <c r="P86" s="17">
        <f t="shared" si="1"/>
        <v>0</v>
      </c>
    </row>
    <row r="87" spans="1:16" x14ac:dyDescent="0.2">
      <c r="A87" s="28" t="s">
        <v>190</v>
      </c>
      <c r="B87">
        <v>150</v>
      </c>
      <c r="C87" s="1">
        <f t="shared" si="24"/>
        <v>3.243664042902863E-3</v>
      </c>
      <c r="D87" s="5">
        <f t="shared" si="25"/>
        <v>0</v>
      </c>
      <c r="E87" s="5">
        <f>B87+D87</f>
        <v>150</v>
      </c>
      <c r="I87" s="63">
        <f>E87</f>
        <v>150</v>
      </c>
      <c r="P87" s="17">
        <f t="shared" si="1"/>
        <v>150</v>
      </c>
    </row>
    <row r="88" spans="1:16" x14ac:dyDescent="0.2">
      <c r="A88" s="28" t="s">
        <v>200</v>
      </c>
      <c r="B88">
        <v>4</v>
      </c>
      <c r="C88" s="1">
        <f t="shared" si="24"/>
        <v>8.6497707810743009E-5</v>
      </c>
      <c r="D88" s="5">
        <f t="shared" si="25"/>
        <v>0</v>
      </c>
      <c r="E88" s="5">
        <f t="shared" ref="E88" si="27">B88+D88</f>
        <v>4</v>
      </c>
      <c r="I88" s="63">
        <f t="shared" ref="I88" si="28">E88</f>
        <v>4</v>
      </c>
      <c r="P88" s="17">
        <f t="shared" ref="P88" si="29">E88</f>
        <v>4</v>
      </c>
    </row>
    <row r="89" spans="1:16" x14ac:dyDescent="0.2">
      <c r="A89" s="28" t="s">
        <v>90</v>
      </c>
      <c r="B89">
        <v>1</v>
      </c>
      <c r="C89" s="1">
        <f t="shared" si="24"/>
        <v>2.1624426952685752E-5</v>
      </c>
      <c r="D89" s="5">
        <f t="shared" si="25"/>
        <v>0</v>
      </c>
      <c r="E89" s="5">
        <f t="shared" si="0"/>
        <v>1</v>
      </c>
      <c r="I89" s="63">
        <f t="shared" ref="I89:I100" si="30">E89</f>
        <v>1</v>
      </c>
      <c r="P89" s="17">
        <f t="shared" si="1"/>
        <v>1</v>
      </c>
    </row>
    <row r="90" spans="1:16" x14ac:dyDescent="0.2">
      <c r="A90" s="28" t="s">
        <v>91</v>
      </c>
      <c r="B90"/>
      <c r="C90" s="1">
        <f t="shared" si="24"/>
        <v>0</v>
      </c>
      <c r="D90" s="5">
        <f t="shared" si="25"/>
        <v>0</v>
      </c>
      <c r="E90" s="5">
        <f t="shared" si="0"/>
        <v>0</v>
      </c>
      <c r="I90" s="63">
        <f t="shared" si="30"/>
        <v>0</v>
      </c>
      <c r="P90" s="17">
        <f t="shared" si="1"/>
        <v>0</v>
      </c>
    </row>
    <row r="91" spans="1:16" x14ac:dyDescent="0.2">
      <c r="A91" s="28" t="s">
        <v>92</v>
      </c>
      <c r="B91"/>
      <c r="C91" s="1">
        <f t="shared" si="24"/>
        <v>0</v>
      </c>
      <c r="D91" s="5">
        <f t="shared" si="25"/>
        <v>0</v>
      </c>
      <c r="E91" s="5">
        <f t="shared" si="0"/>
        <v>0</v>
      </c>
      <c r="I91" s="63">
        <f t="shared" si="30"/>
        <v>0</v>
      </c>
      <c r="P91" s="17">
        <f t="shared" si="1"/>
        <v>0</v>
      </c>
    </row>
    <row r="92" spans="1:16" x14ac:dyDescent="0.2">
      <c r="A92" s="28" t="s">
        <v>93</v>
      </c>
      <c r="B92"/>
      <c r="C92" s="1">
        <f t="shared" si="24"/>
        <v>0</v>
      </c>
      <c r="D92" s="5">
        <f t="shared" si="25"/>
        <v>0</v>
      </c>
      <c r="E92" s="5">
        <f t="shared" si="0"/>
        <v>0</v>
      </c>
      <c r="I92" s="63">
        <f t="shared" si="30"/>
        <v>0</v>
      </c>
      <c r="P92" s="17">
        <f t="shared" si="1"/>
        <v>0</v>
      </c>
    </row>
    <row r="93" spans="1:16" x14ac:dyDescent="0.2">
      <c r="A93" s="28" t="s">
        <v>94</v>
      </c>
      <c r="B93"/>
      <c r="C93" s="1">
        <f t="shared" si="24"/>
        <v>0</v>
      </c>
      <c r="D93" s="5">
        <f t="shared" si="25"/>
        <v>0</v>
      </c>
      <c r="E93" s="5">
        <f t="shared" si="0"/>
        <v>0</v>
      </c>
      <c r="I93" s="63">
        <f t="shared" si="30"/>
        <v>0</v>
      </c>
      <c r="P93" s="17">
        <f t="shared" si="1"/>
        <v>0</v>
      </c>
    </row>
    <row r="94" spans="1:16" x14ac:dyDescent="0.2">
      <c r="A94" s="28" t="s">
        <v>95</v>
      </c>
      <c r="B94"/>
      <c r="C94" s="1">
        <f t="shared" si="24"/>
        <v>0</v>
      </c>
      <c r="D94" s="5">
        <f t="shared" si="25"/>
        <v>0</v>
      </c>
      <c r="E94" s="5">
        <f t="shared" si="0"/>
        <v>0</v>
      </c>
      <c r="I94" s="63">
        <f t="shared" si="30"/>
        <v>0</v>
      </c>
      <c r="P94" s="17">
        <f t="shared" si="1"/>
        <v>0</v>
      </c>
    </row>
    <row r="95" spans="1:16" x14ac:dyDescent="0.2">
      <c r="A95" s="28" t="s">
        <v>132</v>
      </c>
      <c r="B95"/>
      <c r="C95" s="1">
        <f t="shared" si="24"/>
        <v>0</v>
      </c>
      <c r="D95" s="5">
        <f t="shared" si="25"/>
        <v>0</v>
      </c>
      <c r="E95" s="5">
        <f t="shared" si="0"/>
        <v>0</v>
      </c>
      <c r="I95" s="63">
        <f t="shared" si="30"/>
        <v>0</v>
      </c>
      <c r="P95" s="17">
        <f t="shared" ref="P95:P128" si="31">E95</f>
        <v>0</v>
      </c>
    </row>
    <row r="96" spans="1:16" x14ac:dyDescent="0.2">
      <c r="A96" s="28" t="s">
        <v>133</v>
      </c>
      <c r="B96"/>
      <c r="C96" s="1">
        <f t="shared" si="24"/>
        <v>0</v>
      </c>
      <c r="D96" s="5">
        <f t="shared" si="25"/>
        <v>0</v>
      </c>
      <c r="E96" s="5">
        <f t="shared" si="0"/>
        <v>0</v>
      </c>
      <c r="I96" s="63">
        <f t="shared" si="30"/>
        <v>0</v>
      </c>
      <c r="P96" s="17">
        <f t="shared" si="31"/>
        <v>0</v>
      </c>
    </row>
    <row r="97" spans="1:16" x14ac:dyDescent="0.2">
      <c r="A97" s="28" t="s">
        <v>209</v>
      </c>
      <c r="B97"/>
      <c r="C97" s="1">
        <f t="shared" ref="C97" si="32">B97/$B$131</f>
        <v>0</v>
      </c>
      <c r="D97" s="5">
        <f t="shared" ref="D97" si="33">C97*$B$134</f>
        <v>0</v>
      </c>
      <c r="E97" s="5">
        <f t="shared" ref="E97" si="34">B97+D97</f>
        <v>0</v>
      </c>
      <c r="I97" s="63">
        <f t="shared" ref="I97" si="35">E97</f>
        <v>0</v>
      </c>
      <c r="P97" s="17">
        <f t="shared" ref="P97" si="36">E97</f>
        <v>0</v>
      </c>
    </row>
    <row r="98" spans="1:16" x14ac:dyDescent="0.2">
      <c r="A98" s="28" t="s">
        <v>171</v>
      </c>
      <c r="B98"/>
      <c r="C98" s="1">
        <f t="shared" ref="C98:C106" si="37">B98/$B$131</f>
        <v>0</v>
      </c>
      <c r="D98" s="5">
        <f t="shared" ref="D98:D106" si="38">C98*$B$134</f>
        <v>0</v>
      </c>
      <c r="E98" s="5">
        <f>B98+D98</f>
        <v>0</v>
      </c>
      <c r="I98" s="63">
        <f>E98</f>
        <v>0</v>
      </c>
      <c r="P98" s="17">
        <f t="shared" si="31"/>
        <v>0</v>
      </c>
    </row>
    <row r="99" spans="1:16" x14ac:dyDescent="0.2">
      <c r="A99" s="28" t="s">
        <v>96</v>
      </c>
      <c r="B99"/>
      <c r="C99" s="1">
        <f t="shared" si="37"/>
        <v>0</v>
      </c>
      <c r="D99" s="5">
        <f t="shared" si="38"/>
        <v>0</v>
      </c>
      <c r="E99" s="5">
        <f>B99+D99</f>
        <v>0</v>
      </c>
      <c r="I99" s="63">
        <f>E99</f>
        <v>0</v>
      </c>
      <c r="P99" s="17">
        <f t="shared" si="31"/>
        <v>0</v>
      </c>
    </row>
    <row r="100" spans="1:16" x14ac:dyDescent="0.2">
      <c r="A100" s="28" t="s">
        <v>172</v>
      </c>
      <c r="B100"/>
      <c r="C100" s="1">
        <f t="shared" si="37"/>
        <v>0</v>
      </c>
      <c r="D100" s="5">
        <f t="shared" si="38"/>
        <v>0</v>
      </c>
      <c r="E100" s="5">
        <f t="shared" si="0"/>
        <v>0</v>
      </c>
      <c r="I100" s="63">
        <f t="shared" si="30"/>
        <v>0</v>
      </c>
      <c r="P100" s="17">
        <f t="shared" si="31"/>
        <v>0</v>
      </c>
    </row>
    <row r="101" spans="1:16" x14ac:dyDescent="0.2">
      <c r="A101" s="30" t="s">
        <v>59</v>
      </c>
      <c r="B101" s="88">
        <v>39</v>
      </c>
      <c r="C101" s="1">
        <f t="shared" si="37"/>
        <v>8.4335265115474439E-4</v>
      </c>
      <c r="D101" s="5">
        <f t="shared" si="38"/>
        <v>0</v>
      </c>
      <c r="E101" s="5">
        <f t="shared" si="0"/>
        <v>39</v>
      </c>
      <c r="J101" s="67">
        <f>E101</f>
        <v>39</v>
      </c>
      <c r="P101" s="17">
        <f t="shared" si="31"/>
        <v>39</v>
      </c>
    </row>
    <row r="102" spans="1:16" x14ac:dyDescent="0.2">
      <c r="A102" s="30" t="s">
        <v>60</v>
      </c>
      <c r="B102">
        <v>64</v>
      </c>
      <c r="C102" s="1">
        <f t="shared" si="37"/>
        <v>1.3839633249718881E-3</v>
      </c>
      <c r="D102" s="5">
        <f t="shared" si="38"/>
        <v>0</v>
      </c>
      <c r="E102" s="5">
        <f t="shared" si="0"/>
        <v>64</v>
      </c>
      <c r="J102" s="67">
        <f t="shared" ref="J102:J111" si="39">E102</f>
        <v>64</v>
      </c>
      <c r="P102" s="17">
        <f t="shared" si="31"/>
        <v>64</v>
      </c>
    </row>
    <row r="103" spans="1:16" x14ac:dyDescent="0.2">
      <c r="A103" s="30" t="s">
        <v>61</v>
      </c>
      <c r="B103">
        <v>8</v>
      </c>
      <c r="C103" s="1">
        <f t="shared" si="37"/>
        <v>1.7299541562148602E-4</v>
      </c>
      <c r="D103" s="5">
        <f t="shared" si="38"/>
        <v>0</v>
      </c>
      <c r="E103" s="5">
        <f t="shared" si="0"/>
        <v>8</v>
      </c>
      <c r="J103" s="67">
        <f t="shared" si="39"/>
        <v>8</v>
      </c>
      <c r="P103" s="17">
        <f t="shared" si="31"/>
        <v>8</v>
      </c>
    </row>
    <row r="104" spans="1:16" x14ac:dyDescent="0.2">
      <c r="A104" s="30" t="s">
        <v>62</v>
      </c>
      <c r="B104">
        <v>0</v>
      </c>
      <c r="C104" s="1">
        <f t="shared" si="37"/>
        <v>0</v>
      </c>
      <c r="D104" s="5">
        <f t="shared" si="38"/>
        <v>0</v>
      </c>
      <c r="E104" s="5">
        <f>B104+D104</f>
        <v>0</v>
      </c>
      <c r="J104" s="67">
        <f>E104</f>
        <v>0</v>
      </c>
      <c r="P104" s="17">
        <f t="shared" si="31"/>
        <v>0</v>
      </c>
    </row>
    <row r="105" spans="1:16" x14ac:dyDescent="0.2">
      <c r="A105" s="30" t="s">
        <v>63</v>
      </c>
      <c r="B105">
        <v>4</v>
      </c>
      <c r="C105" s="1">
        <f t="shared" si="37"/>
        <v>8.6497707810743009E-5</v>
      </c>
      <c r="D105" s="5">
        <f t="shared" si="38"/>
        <v>0</v>
      </c>
      <c r="E105" s="5">
        <f t="shared" si="0"/>
        <v>4</v>
      </c>
      <c r="J105" s="67">
        <f t="shared" si="39"/>
        <v>4</v>
      </c>
      <c r="P105" s="17">
        <f t="shared" si="31"/>
        <v>4</v>
      </c>
    </row>
    <row r="106" spans="1:16" x14ac:dyDescent="0.2">
      <c r="A106" s="30" t="s">
        <v>202</v>
      </c>
      <c r="B106"/>
      <c r="C106" s="1">
        <f t="shared" si="37"/>
        <v>0</v>
      </c>
      <c r="D106" s="5">
        <f t="shared" si="38"/>
        <v>0</v>
      </c>
      <c r="E106" s="5">
        <f>B106+D106</f>
        <v>0</v>
      </c>
      <c r="J106" s="67">
        <f>E106</f>
        <v>0</v>
      </c>
      <c r="P106" s="17">
        <f t="shared" si="31"/>
        <v>0</v>
      </c>
    </row>
    <row r="107" spans="1:16" x14ac:dyDescent="0.2">
      <c r="A107" s="30" t="s">
        <v>210</v>
      </c>
      <c r="B107">
        <v>4</v>
      </c>
      <c r="C107" s="1">
        <f t="shared" ref="C107" si="40">B107/$B$131</f>
        <v>8.6497707810743009E-5</v>
      </c>
      <c r="D107" s="5">
        <f t="shared" ref="D107" si="41">C107*$B$134</f>
        <v>0</v>
      </c>
      <c r="E107" s="5">
        <f>B107+D107</f>
        <v>4</v>
      </c>
      <c r="J107" s="67">
        <f>E107</f>
        <v>4</v>
      </c>
      <c r="P107" s="17">
        <f t="shared" ref="P107" si="42">E107</f>
        <v>4</v>
      </c>
    </row>
    <row r="108" spans="1:16" x14ac:dyDescent="0.2">
      <c r="A108" s="30" t="s">
        <v>69</v>
      </c>
      <c r="B108">
        <v>276</v>
      </c>
      <c r="C108" s="1">
        <f t="shared" ref="C108:C115" si="43">B108/$B$131</f>
        <v>5.9683418389412683E-3</v>
      </c>
      <c r="D108" s="5">
        <f t="shared" ref="D108:D115" si="44">C108*$B$134</f>
        <v>0</v>
      </c>
      <c r="E108" s="5">
        <f t="shared" si="0"/>
        <v>276</v>
      </c>
      <c r="J108" s="67">
        <f t="shared" si="39"/>
        <v>276</v>
      </c>
      <c r="P108" s="17">
        <f t="shared" si="31"/>
        <v>276</v>
      </c>
    </row>
    <row r="109" spans="1:16" x14ac:dyDescent="0.2">
      <c r="A109" s="77" t="s">
        <v>173</v>
      </c>
      <c r="B109">
        <v>18</v>
      </c>
      <c r="C109" s="1">
        <f t="shared" si="43"/>
        <v>3.892396851483436E-4</v>
      </c>
      <c r="D109" s="5">
        <f t="shared" si="44"/>
        <v>0</v>
      </c>
      <c r="E109" s="5">
        <f t="shared" ref="E109:E115" si="45">B109+D109</f>
        <v>18</v>
      </c>
      <c r="J109" s="75"/>
      <c r="K109" s="76">
        <f>E109</f>
        <v>18</v>
      </c>
      <c r="P109" s="17">
        <f t="shared" si="31"/>
        <v>18</v>
      </c>
    </row>
    <row r="110" spans="1:16" x14ac:dyDescent="0.2">
      <c r="A110" s="30" t="s">
        <v>101</v>
      </c>
      <c r="B110">
        <v>1</v>
      </c>
      <c r="C110" s="1">
        <f t="shared" si="43"/>
        <v>2.1624426952685752E-5</v>
      </c>
      <c r="D110" s="5">
        <f t="shared" si="44"/>
        <v>0</v>
      </c>
      <c r="E110" s="5">
        <f t="shared" si="45"/>
        <v>1</v>
      </c>
      <c r="J110" s="67">
        <f t="shared" si="39"/>
        <v>1</v>
      </c>
      <c r="P110" s="17">
        <f t="shared" si="31"/>
        <v>1</v>
      </c>
    </row>
    <row r="111" spans="1:16" x14ac:dyDescent="0.2">
      <c r="A111" s="30" t="s">
        <v>70</v>
      </c>
      <c r="B111">
        <v>26</v>
      </c>
      <c r="C111" s="1">
        <f t="shared" si="43"/>
        <v>5.6223510076982956E-4</v>
      </c>
      <c r="D111" s="5">
        <f t="shared" si="44"/>
        <v>0</v>
      </c>
      <c r="E111" s="5">
        <f t="shared" si="45"/>
        <v>26</v>
      </c>
      <c r="J111" s="67">
        <f t="shared" si="39"/>
        <v>26</v>
      </c>
      <c r="P111" s="17">
        <f t="shared" si="31"/>
        <v>26</v>
      </c>
    </row>
    <row r="112" spans="1:16" x14ac:dyDescent="0.2">
      <c r="A112" s="77" t="s">
        <v>198</v>
      </c>
      <c r="B112"/>
      <c r="C112" s="1">
        <f t="shared" si="43"/>
        <v>0</v>
      </c>
      <c r="D112" s="5">
        <f t="shared" si="44"/>
        <v>0</v>
      </c>
      <c r="E112" s="5">
        <f t="shared" si="45"/>
        <v>0</v>
      </c>
      <c r="J112" s="75"/>
      <c r="K112" s="76">
        <f>E112</f>
        <v>0</v>
      </c>
      <c r="P112" s="17">
        <f t="shared" si="31"/>
        <v>0</v>
      </c>
    </row>
    <row r="113" spans="1:16" x14ac:dyDescent="0.2">
      <c r="A113" s="77" t="s">
        <v>174</v>
      </c>
      <c r="B113">
        <v>31</v>
      </c>
      <c r="C113" s="1">
        <f t="shared" si="43"/>
        <v>6.7035723553325838E-4</v>
      </c>
      <c r="D113" s="5">
        <f t="shared" si="44"/>
        <v>0</v>
      </c>
      <c r="E113" s="5">
        <f t="shared" si="45"/>
        <v>31</v>
      </c>
      <c r="J113" s="75"/>
      <c r="K113" s="76">
        <f>E113</f>
        <v>31</v>
      </c>
      <c r="P113" s="17">
        <f t="shared" si="31"/>
        <v>31</v>
      </c>
    </row>
    <row r="114" spans="1:16" x14ac:dyDescent="0.2">
      <c r="A114" s="77" t="s">
        <v>181</v>
      </c>
      <c r="B114"/>
      <c r="C114" s="1">
        <f t="shared" si="43"/>
        <v>0</v>
      </c>
      <c r="D114" s="5">
        <f t="shared" si="44"/>
        <v>0</v>
      </c>
      <c r="E114" s="5">
        <f t="shared" si="45"/>
        <v>0</v>
      </c>
      <c r="J114" s="75"/>
      <c r="K114" s="76">
        <f>E114</f>
        <v>0</v>
      </c>
      <c r="P114" s="17">
        <f t="shared" si="31"/>
        <v>0</v>
      </c>
    </row>
    <row r="115" spans="1:16" x14ac:dyDescent="0.2">
      <c r="A115" s="77" t="s">
        <v>161</v>
      </c>
      <c r="B115"/>
      <c r="C115" s="1">
        <f t="shared" si="43"/>
        <v>0</v>
      </c>
      <c r="D115" s="5">
        <f t="shared" si="44"/>
        <v>0</v>
      </c>
      <c r="E115" s="5">
        <f t="shared" si="45"/>
        <v>0</v>
      </c>
      <c r="J115" s="75"/>
      <c r="K115" s="76">
        <f>E115</f>
        <v>0</v>
      </c>
      <c r="P115" s="17">
        <f t="shared" si="31"/>
        <v>0</v>
      </c>
    </row>
    <row r="116" spans="1:16" x14ac:dyDescent="0.2">
      <c r="A116" s="31" t="s">
        <v>97</v>
      </c>
      <c r="B116"/>
      <c r="C116" s="1">
        <f t="shared" ref="C116:C121" si="46">B116/$B$131</f>
        <v>0</v>
      </c>
      <c r="D116" s="5">
        <f t="shared" ref="D116:D121" si="47">C116*$B$134</f>
        <v>0</v>
      </c>
      <c r="E116" s="5">
        <f t="shared" si="0"/>
        <v>0</v>
      </c>
      <c r="L116" s="68">
        <f>E116</f>
        <v>0</v>
      </c>
      <c r="P116" s="17">
        <f t="shared" si="31"/>
        <v>0</v>
      </c>
    </row>
    <row r="117" spans="1:16" x14ac:dyDescent="0.2">
      <c r="A117" s="31" t="s">
        <v>64</v>
      </c>
      <c r="B117">
        <v>76</v>
      </c>
      <c r="C117" s="1">
        <f t="shared" si="46"/>
        <v>1.6434564484041174E-3</v>
      </c>
      <c r="D117" s="5">
        <f t="shared" si="47"/>
        <v>0</v>
      </c>
      <c r="E117" s="5">
        <f t="shared" si="0"/>
        <v>76</v>
      </c>
      <c r="L117" s="68">
        <f>E117</f>
        <v>76</v>
      </c>
      <c r="P117" s="17">
        <f t="shared" si="31"/>
        <v>76</v>
      </c>
    </row>
    <row r="118" spans="1:16" x14ac:dyDescent="0.2">
      <c r="A118" s="31" t="s">
        <v>76</v>
      </c>
      <c r="B118"/>
      <c r="C118" s="1">
        <f t="shared" si="46"/>
        <v>0</v>
      </c>
      <c r="D118" s="5">
        <f t="shared" si="47"/>
        <v>0</v>
      </c>
      <c r="E118" s="5">
        <f t="shared" si="0"/>
        <v>0</v>
      </c>
      <c r="L118" s="68">
        <f>E118</f>
        <v>0</v>
      </c>
      <c r="P118" s="17">
        <f t="shared" si="31"/>
        <v>0</v>
      </c>
    </row>
    <row r="119" spans="1:16" x14ac:dyDescent="0.2">
      <c r="A119" s="31" t="s">
        <v>165</v>
      </c>
      <c r="B119"/>
      <c r="C119" s="1">
        <f t="shared" si="46"/>
        <v>0</v>
      </c>
      <c r="D119" s="5">
        <f t="shared" si="47"/>
        <v>0</v>
      </c>
      <c r="E119" s="5">
        <f>B119+D119</f>
        <v>0</v>
      </c>
      <c r="L119" s="68">
        <f>E119</f>
        <v>0</v>
      </c>
      <c r="P119" s="17">
        <f t="shared" si="31"/>
        <v>0</v>
      </c>
    </row>
    <row r="120" spans="1:16" x14ac:dyDescent="0.2">
      <c r="A120" s="31" t="s">
        <v>204</v>
      </c>
      <c r="B120">
        <v>3</v>
      </c>
      <c r="C120" s="1">
        <f t="shared" si="46"/>
        <v>6.4873280858057257E-5</v>
      </c>
      <c r="D120" s="5">
        <f t="shared" si="47"/>
        <v>0</v>
      </c>
      <c r="E120" s="5">
        <f>B120+D120</f>
        <v>3</v>
      </c>
      <c r="L120" s="68">
        <f>E120</f>
        <v>3</v>
      </c>
      <c r="P120" s="17">
        <f t="shared" si="31"/>
        <v>3</v>
      </c>
    </row>
    <row r="121" spans="1:16" x14ac:dyDescent="0.2">
      <c r="A121" s="32" t="s">
        <v>65</v>
      </c>
      <c r="B121"/>
      <c r="C121" s="1">
        <f t="shared" si="46"/>
        <v>0</v>
      </c>
      <c r="D121" s="5">
        <f t="shared" si="47"/>
        <v>0</v>
      </c>
      <c r="E121" s="5">
        <f t="shared" si="0"/>
        <v>0</v>
      </c>
      <c r="M121" s="70">
        <f>E121</f>
        <v>0</v>
      </c>
      <c r="P121" s="17">
        <f t="shared" si="31"/>
        <v>0</v>
      </c>
    </row>
    <row r="122" spans="1:16" x14ac:dyDescent="0.2">
      <c r="A122" s="31" t="s">
        <v>66</v>
      </c>
      <c r="B122"/>
      <c r="C122" s="1">
        <f t="shared" ref="C122:C129" si="48">B122/$B$131</f>
        <v>0</v>
      </c>
      <c r="D122" s="5">
        <f t="shared" ref="D122:D129" si="49">C122*$B$134</f>
        <v>0</v>
      </c>
      <c r="E122" s="5">
        <f t="shared" ref="E122:E129" si="50">B122+D122</f>
        <v>0</v>
      </c>
      <c r="L122" s="68">
        <f>E122</f>
        <v>0</v>
      </c>
      <c r="P122" s="17">
        <f t="shared" si="31"/>
        <v>0</v>
      </c>
    </row>
    <row r="123" spans="1:16" x14ac:dyDescent="0.2">
      <c r="A123" s="31" t="s">
        <v>152</v>
      </c>
      <c r="B123"/>
      <c r="C123" s="1">
        <f t="shared" si="48"/>
        <v>0</v>
      </c>
      <c r="D123" s="5">
        <f t="shared" si="49"/>
        <v>0</v>
      </c>
      <c r="E123" s="5">
        <f t="shared" si="50"/>
        <v>0</v>
      </c>
      <c r="L123" s="68">
        <f>E123</f>
        <v>0</v>
      </c>
      <c r="P123" s="17">
        <f t="shared" si="31"/>
        <v>0</v>
      </c>
    </row>
    <row r="124" spans="1:16" x14ac:dyDescent="0.2">
      <c r="A124" s="31" t="s">
        <v>98</v>
      </c>
      <c r="B124"/>
      <c r="C124" s="1">
        <f t="shared" si="48"/>
        <v>0</v>
      </c>
      <c r="D124" s="5">
        <f t="shared" si="49"/>
        <v>0</v>
      </c>
      <c r="E124" s="5">
        <f t="shared" si="50"/>
        <v>0</v>
      </c>
      <c r="L124" s="68">
        <f>E124</f>
        <v>0</v>
      </c>
      <c r="P124" s="17">
        <f t="shared" si="31"/>
        <v>0</v>
      </c>
    </row>
    <row r="125" spans="1:16" x14ac:dyDescent="0.2">
      <c r="A125" s="31" t="s">
        <v>99</v>
      </c>
      <c r="B125"/>
      <c r="C125" s="1">
        <f t="shared" si="48"/>
        <v>0</v>
      </c>
      <c r="D125" s="5">
        <f t="shared" si="49"/>
        <v>0</v>
      </c>
      <c r="E125" s="5">
        <f t="shared" si="50"/>
        <v>0</v>
      </c>
      <c r="L125" s="68">
        <f>E125</f>
        <v>0</v>
      </c>
      <c r="P125" s="17">
        <f t="shared" si="31"/>
        <v>0</v>
      </c>
    </row>
    <row r="126" spans="1:16" x14ac:dyDescent="0.2">
      <c r="A126" s="31" t="s">
        <v>145</v>
      </c>
      <c r="B126"/>
      <c r="C126" s="1">
        <f t="shared" si="48"/>
        <v>0</v>
      </c>
      <c r="D126" s="5">
        <f t="shared" si="49"/>
        <v>0</v>
      </c>
      <c r="E126" s="5">
        <f>B126+D126</f>
        <v>0</v>
      </c>
      <c r="L126" s="68">
        <f>E126</f>
        <v>0</v>
      </c>
      <c r="P126" s="17">
        <f t="shared" si="31"/>
        <v>0</v>
      </c>
    </row>
    <row r="127" spans="1:16" x14ac:dyDescent="0.2">
      <c r="A127" s="110" t="s">
        <v>153</v>
      </c>
      <c r="B127"/>
      <c r="C127" s="1">
        <f t="shared" si="48"/>
        <v>0</v>
      </c>
      <c r="D127" s="5">
        <f t="shared" si="49"/>
        <v>0</v>
      </c>
      <c r="E127" s="5">
        <f t="shared" si="50"/>
        <v>0</v>
      </c>
      <c r="G127" s="75"/>
      <c r="N127" s="111">
        <f>E127</f>
        <v>0</v>
      </c>
      <c r="P127" s="17">
        <f t="shared" si="31"/>
        <v>0</v>
      </c>
    </row>
    <row r="128" spans="1:16" x14ac:dyDescent="0.2">
      <c r="A128" s="71" t="s">
        <v>154</v>
      </c>
      <c r="B128"/>
      <c r="C128" s="1">
        <f t="shared" si="48"/>
        <v>0</v>
      </c>
      <c r="D128" s="5">
        <f t="shared" si="49"/>
        <v>0</v>
      </c>
      <c r="E128" s="5">
        <f t="shared" si="50"/>
        <v>0</v>
      </c>
      <c r="L128" s="6"/>
      <c r="N128" s="66">
        <f>E128</f>
        <v>0</v>
      </c>
      <c r="P128" s="17">
        <f t="shared" si="31"/>
        <v>0</v>
      </c>
    </row>
    <row r="129" spans="1:16" x14ac:dyDescent="0.2">
      <c r="A129" s="113" t="s">
        <v>67</v>
      </c>
      <c r="B129" s="114"/>
      <c r="C129" s="8">
        <f t="shared" si="48"/>
        <v>0</v>
      </c>
      <c r="D129" s="11">
        <f t="shared" si="49"/>
        <v>0</v>
      </c>
      <c r="E129" s="11">
        <f t="shared" si="50"/>
        <v>0</v>
      </c>
      <c r="F129" s="8"/>
      <c r="G129" s="8"/>
      <c r="H129" s="8"/>
      <c r="I129" s="8"/>
      <c r="J129" s="8"/>
      <c r="K129" s="8"/>
      <c r="L129" s="115"/>
      <c r="M129" s="8"/>
      <c r="N129" s="118">
        <f>E129</f>
        <v>0</v>
      </c>
      <c r="O129" s="8"/>
      <c r="P129" s="117">
        <f>E129</f>
        <v>0</v>
      </c>
    </row>
    <row r="131" spans="1:16" x14ac:dyDescent="0.2">
      <c r="A131" s="1" t="s">
        <v>21</v>
      </c>
      <c r="B131" s="16">
        <f>SUM(B12:B129)</f>
        <v>46244</v>
      </c>
      <c r="C131" s="1">
        <f>B131/$B$132</f>
        <v>1</v>
      </c>
      <c r="E131" s="5">
        <f t="shared" ref="E131:P131" si="51">SUM(E12:E129)</f>
        <v>46244</v>
      </c>
      <c r="F131" s="33">
        <f t="shared" si="51"/>
        <v>21508</v>
      </c>
      <c r="G131" s="34">
        <f t="shared" si="51"/>
        <v>5867</v>
      </c>
      <c r="H131" s="35">
        <f t="shared" si="51"/>
        <v>1744</v>
      </c>
      <c r="I131" s="36">
        <f t="shared" si="51"/>
        <v>1175</v>
      </c>
      <c r="J131" s="37">
        <f t="shared" si="51"/>
        <v>422</v>
      </c>
      <c r="K131" s="38">
        <f>SUM(K12:K129)</f>
        <v>49</v>
      </c>
      <c r="L131" s="39">
        <f t="shared" si="51"/>
        <v>79</v>
      </c>
      <c r="M131" s="40">
        <f t="shared" si="51"/>
        <v>0</v>
      </c>
      <c r="N131" s="41">
        <f t="shared" si="51"/>
        <v>0</v>
      </c>
      <c r="O131" s="72">
        <f>SUM(O12:O129)</f>
        <v>15400</v>
      </c>
      <c r="P131" s="5">
        <f t="shared" si="51"/>
        <v>30844</v>
      </c>
    </row>
    <row r="132" spans="1:16" x14ac:dyDescent="0.2">
      <c r="A132" s="1" t="s">
        <v>22</v>
      </c>
      <c r="B132" s="5">
        <v>46244</v>
      </c>
      <c r="D132" s="5" t="s">
        <v>20</v>
      </c>
      <c r="E132" s="5">
        <f>SUM(F131:O131)</f>
        <v>46244</v>
      </c>
    </row>
    <row r="133" spans="1:16" x14ac:dyDescent="0.2">
      <c r="C133" s="5"/>
      <c r="E133" s="5">
        <f>SUM(O131:P131)</f>
        <v>46244</v>
      </c>
    </row>
    <row r="134" spans="1:16" ht="38.25" x14ac:dyDescent="0.2">
      <c r="A134" s="18" t="s">
        <v>23</v>
      </c>
      <c r="B134" s="19">
        <f>B132-B131</f>
        <v>0</v>
      </c>
    </row>
    <row r="135" spans="1:16" ht="13.5" thickBot="1" x14ac:dyDescent="0.25"/>
    <row r="136" spans="1:16" x14ac:dyDescent="0.2">
      <c r="A136" s="42"/>
      <c r="B136" s="43"/>
      <c r="C136" s="44"/>
      <c r="D136" s="43"/>
      <c r="E136" s="43"/>
      <c r="F136" s="44"/>
      <c r="G136" s="44"/>
      <c r="H136" s="44"/>
      <c r="I136" s="44"/>
      <c r="J136" s="44"/>
      <c r="K136" s="44"/>
      <c r="L136" s="45"/>
    </row>
    <row r="137" spans="1:16" x14ac:dyDescent="0.2">
      <c r="A137" s="46">
        <v>1</v>
      </c>
      <c r="B137" s="47" t="s">
        <v>107</v>
      </c>
      <c r="C137" s="48"/>
      <c r="D137" s="47"/>
      <c r="E137" s="47"/>
      <c r="F137" s="48"/>
      <c r="G137" s="48"/>
      <c r="H137" s="48"/>
      <c r="I137" s="49">
        <f>P131</f>
        <v>30844</v>
      </c>
      <c r="J137" s="48"/>
      <c r="K137" s="48"/>
      <c r="L137" s="50"/>
    </row>
    <row r="138" spans="1:16" ht="13.5" thickBot="1" x14ac:dyDescent="0.25">
      <c r="A138" s="46"/>
      <c r="B138" s="47"/>
      <c r="C138" s="48"/>
      <c r="D138" s="47"/>
      <c r="E138" s="47"/>
      <c r="F138" s="48"/>
      <c r="G138" s="48"/>
      <c r="H138" s="48"/>
      <c r="I138" s="51"/>
      <c r="J138" s="48"/>
      <c r="K138" s="48"/>
      <c r="L138" s="50"/>
    </row>
    <row r="139" spans="1:16" ht="13.5" thickBot="1" x14ac:dyDescent="0.25">
      <c r="A139" s="46"/>
      <c r="B139" s="47"/>
      <c r="C139" s="48"/>
      <c r="D139" s="47"/>
      <c r="E139" s="47"/>
      <c r="F139" s="48"/>
      <c r="G139" s="48"/>
      <c r="H139" s="48"/>
      <c r="I139" s="53" t="s">
        <v>108</v>
      </c>
      <c r="J139" s="53" t="s">
        <v>109</v>
      </c>
      <c r="K139" s="52" t="s">
        <v>12</v>
      </c>
      <c r="L139" s="50"/>
    </row>
    <row r="140" spans="1:16" x14ac:dyDescent="0.2">
      <c r="A140" s="46">
        <v>2</v>
      </c>
      <c r="B140" s="47" t="s">
        <v>110</v>
      </c>
      <c r="C140" s="48"/>
      <c r="D140" s="47"/>
      <c r="E140" s="47"/>
      <c r="F140" s="48"/>
      <c r="G140" s="48"/>
      <c r="H140" s="48"/>
      <c r="I140" s="54">
        <f>G131</f>
        <v>5867</v>
      </c>
      <c r="J140" s="54">
        <f>F131</f>
        <v>21508</v>
      </c>
      <c r="K140" s="54">
        <f>I140+J140</f>
        <v>27375</v>
      </c>
      <c r="L140" s="50"/>
    </row>
    <row r="141" spans="1:16" x14ac:dyDescent="0.2">
      <c r="A141" s="46">
        <v>3</v>
      </c>
      <c r="B141" s="47" t="s">
        <v>111</v>
      </c>
      <c r="C141" s="48"/>
      <c r="D141" s="47"/>
      <c r="E141" s="47"/>
      <c r="F141" s="48"/>
      <c r="G141" s="48"/>
      <c r="H141" s="48"/>
      <c r="I141" s="54">
        <f>H131</f>
        <v>1744</v>
      </c>
      <c r="J141" s="54">
        <f>I131</f>
        <v>1175</v>
      </c>
      <c r="K141" s="54">
        <f>I141+J141</f>
        <v>2919</v>
      </c>
      <c r="L141" s="50"/>
    </row>
    <row r="142" spans="1:16" x14ac:dyDescent="0.2">
      <c r="A142" s="46">
        <v>4</v>
      </c>
      <c r="B142" s="47" t="s">
        <v>112</v>
      </c>
      <c r="C142" s="48"/>
      <c r="D142" s="92"/>
      <c r="E142" s="92"/>
      <c r="F142" s="93"/>
      <c r="G142" s="93"/>
      <c r="H142" s="93"/>
      <c r="I142" s="97">
        <f>J131</f>
        <v>422</v>
      </c>
      <c r="J142" s="97">
        <f>K131</f>
        <v>49</v>
      </c>
      <c r="K142" s="97">
        <f>I142+J142</f>
        <v>471</v>
      </c>
      <c r="L142" s="50"/>
    </row>
    <row r="143" spans="1:16" x14ac:dyDescent="0.2">
      <c r="A143" s="46">
        <v>5</v>
      </c>
      <c r="B143" s="47" t="s">
        <v>113</v>
      </c>
      <c r="C143" s="48"/>
      <c r="D143" s="92"/>
      <c r="E143" s="92"/>
      <c r="F143" s="93"/>
      <c r="G143" s="93"/>
      <c r="H143" s="93"/>
      <c r="I143" s="98">
        <f>L131</f>
        <v>79</v>
      </c>
      <c r="J143" s="93"/>
      <c r="K143" s="95"/>
      <c r="L143" s="50"/>
    </row>
    <row r="144" spans="1:16" x14ac:dyDescent="0.2">
      <c r="A144" s="46">
        <v>6</v>
      </c>
      <c r="B144" s="47" t="s">
        <v>114</v>
      </c>
      <c r="C144" s="48"/>
      <c r="D144" s="92"/>
      <c r="E144" s="92"/>
      <c r="F144" s="93"/>
      <c r="G144" s="93"/>
      <c r="H144" s="93"/>
      <c r="I144" s="94">
        <f>M131</f>
        <v>0</v>
      </c>
      <c r="J144" s="95"/>
      <c r="K144" s="93"/>
      <c r="L144" s="50"/>
    </row>
    <row r="145" spans="1:12" x14ac:dyDescent="0.2">
      <c r="A145" s="46">
        <v>9</v>
      </c>
      <c r="B145" s="92" t="s">
        <v>115</v>
      </c>
      <c r="C145" s="93"/>
      <c r="D145" s="92"/>
      <c r="E145" s="92"/>
      <c r="F145" s="93"/>
      <c r="G145" s="93"/>
      <c r="H145" s="93"/>
      <c r="I145" s="93"/>
      <c r="J145" s="95"/>
      <c r="K145" s="93"/>
      <c r="L145" s="50"/>
    </row>
    <row r="146" spans="1:12" x14ac:dyDescent="0.2">
      <c r="A146" s="46"/>
      <c r="B146" s="112"/>
      <c r="C146" s="112"/>
      <c r="D146" s="92"/>
      <c r="E146" s="92"/>
      <c r="F146" s="93"/>
      <c r="G146" s="93"/>
      <c r="H146" s="93"/>
      <c r="I146" s="93"/>
      <c r="J146" s="95"/>
      <c r="K146" s="93"/>
      <c r="L146" s="50"/>
    </row>
    <row r="147" spans="1:12" x14ac:dyDescent="0.2">
      <c r="A147" s="46"/>
      <c r="B147" s="92"/>
      <c r="C147" s="93"/>
      <c r="D147" s="92"/>
      <c r="E147" s="92"/>
      <c r="F147" s="93"/>
      <c r="G147" s="93"/>
      <c r="H147" s="93"/>
      <c r="I147" s="93"/>
      <c r="J147" s="95"/>
      <c r="K147" s="93"/>
      <c r="L147" s="50"/>
    </row>
    <row r="148" spans="1:12" x14ac:dyDescent="0.2">
      <c r="A148" s="46"/>
      <c r="B148" s="92"/>
      <c r="C148" s="93"/>
      <c r="D148" s="92"/>
      <c r="E148" s="92"/>
      <c r="F148" s="93"/>
      <c r="G148" s="93"/>
      <c r="H148" s="93"/>
      <c r="I148" s="93"/>
      <c r="J148" s="93"/>
      <c r="K148" s="93"/>
      <c r="L148" s="50"/>
    </row>
    <row r="149" spans="1:12" x14ac:dyDescent="0.2">
      <c r="A149" s="46"/>
      <c r="B149" s="47" t="s">
        <v>118</v>
      </c>
      <c r="C149" s="47">
        <f>SUM(K109:K115)</f>
        <v>49</v>
      </c>
      <c r="D149" s="47" t="s">
        <v>117</v>
      </c>
      <c r="E149" s="47">
        <f>SUM(I28:I38)</f>
        <v>663</v>
      </c>
      <c r="F149" s="47" t="s">
        <v>116</v>
      </c>
      <c r="G149" s="47">
        <f>SUM(I64:I78)</f>
        <v>209</v>
      </c>
      <c r="H149" s="93"/>
      <c r="I149" s="93"/>
      <c r="J149" s="93"/>
      <c r="K149" s="93"/>
      <c r="L149" s="50"/>
    </row>
    <row r="150" spans="1:12" x14ac:dyDescent="0.2">
      <c r="A150" s="46"/>
      <c r="B150" s="47"/>
      <c r="C150" s="47"/>
      <c r="D150" s="96"/>
      <c r="E150" s="92"/>
      <c r="F150" s="93"/>
      <c r="G150" s="93"/>
      <c r="H150" s="93"/>
      <c r="I150" s="93"/>
      <c r="J150" s="93"/>
      <c r="K150" s="93"/>
      <c r="L150" s="50"/>
    </row>
    <row r="151" spans="1:12" x14ac:dyDescent="0.2">
      <c r="A151" s="46"/>
      <c r="B151" s="47" t="s">
        <v>119</v>
      </c>
      <c r="C151" s="47" t="s">
        <v>208</v>
      </c>
      <c r="D151" s="96"/>
      <c r="E151" s="92"/>
      <c r="F151" s="93"/>
      <c r="G151" s="93"/>
      <c r="H151" s="93"/>
      <c r="I151" s="93"/>
      <c r="J151" s="93"/>
      <c r="K151" s="93"/>
      <c r="L151" s="50"/>
    </row>
    <row r="152" spans="1:12" x14ac:dyDescent="0.2">
      <c r="A152" s="46"/>
      <c r="B152" s="47"/>
      <c r="C152" s="47"/>
      <c r="D152" s="96"/>
      <c r="E152" s="92"/>
      <c r="F152" s="93"/>
      <c r="G152" s="93"/>
      <c r="H152" s="93"/>
      <c r="I152" s="93"/>
      <c r="J152" s="93"/>
      <c r="K152" s="93"/>
      <c r="L152" s="50"/>
    </row>
    <row r="153" spans="1:12" ht="13.5" thickBot="1" x14ac:dyDescent="0.25">
      <c r="A153" s="56"/>
      <c r="B153" s="57"/>
      <c r="C153" s="58"/>
      <c r="D153" s="57"/>
      <c r="E153" s="57"/>
      <c r="F153" s="58"/>
      <c r="G153" s="58"/>
      <c r="H153" s="58"/>
      <c r="I153" s="58"/>
      <c r="J153" s="58"/>
      <c r="K153" s="58"/>
      <c r="L153" s="59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zoomScale="80" zoomScaleNormal="80" workbookViewId="0">
      <pane ySplit="11" topLeftCell="A75" activePane="bottomLeft" state="frozen"/>
      <selection pane="bottomLeft" activeCell="B114" sqref="B11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139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134</v>
      </c>
      <c r="B12" s="16"/>
      <c r="C12" s="1">
        <f t="shared" ref="C12:C44" si="0">B12/$B$113</f>
        <v>0</v>
      </c>
      <c r="D12" s="5">
        <f t="shared" ref="D12:D44" si="1">C12*$B$116</f>
        <v>0</v>
      </c>
      <c r="E12" s="5">
        <f t="shared" ref="E12:E109" si="2">B12+D12</f>
        <v>0</v>
      </c>
      <c r="F12" s="1" t="s">
        <v>20</v>
      </c>
      <c r="G12" s="1" t="s">
        <v>20</v>
      </c>
      <c r="H12" s="62">
        <f>E12</f>
        <v>0</v>
      </c>
      <c r="I12" s="17" t="s">
        <v>20</v>
      </c>
      <c r="P12" s="69">
        <f>E12</f>
        <v>0</v>
      </c>
    </row>
    <row r="13" spans="1:16" x14ac:dyDescent="0.2">
      <c r="A13" s="27" t="s">
        <v>78</v>
      </c>
      <c r="B13" s="16"/>
      <c r="C13" s="1">
        <f t="shared" si="0"/>
        <v>0</v>
      </c>
      <c r="D13" s="5">
        <f t="shared" si="1"/>
        <v>0</v>
      </c>
      <c r="E13" s="5">
        <f t="shared" si="2"/>
        <v>0</v>
      </c>
      <c r="H13" s="62">
        <f>E13</f>
        <v>0</v>
      </c>
      <c r="P13" s="69">
        <f t="shared" ref="P13:P85" si="3">E13</f>
        <v>0</v>
      </c>
    </row>
    <row r="14" spans="1:16" x14ac:dyDescent="0.2">
      <c r="A14" s="27" t="s">
        <v>155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H14" s="62">
        <f>E14</f>
        <v>0</v>
      </c>
      <c r="P14" s="69">
        <f t="shared" si="3"/>
        <v>0</v>
      </c>
    </row>
    <row r="15" spans="1:16" x14ac:dyDescent="0.2">
      <c r="A15" s="28" t="s">
        <v>128</v>
      </c>
      <c r="B15" s="16">
        <v>14</v>
      </c>
      <c r="C15" s="1">
        <f t="shared" si="0"/>
        <v>3.120820329915292E-3</v>
      </c>
      <c r="D15" s="5">
        <f t="shared" si="1"/>
        <v>0</v>
      </c>
      <c r="E15" s="5">
        <f t="shared" si="2"/>
        <v>14</v>
      </c>
      <c r="I15" s="63">
        <f>E15</f>
        <v>14</v>
      </c>
      <c r="P15" s="69">
        <f t="shared" si="3"/>
        <v>14</v>
      </c>
    </row>
    <row r="16" spans="1:16" x14ac:dyDescent="0.2">
      <c r="A16" s="28" t="s">
        <v>127</v>
      </c>
      <c r="B16" s="16"/>
      <c r="C16" s="1">
        <f t="shared" si="0"/>
        <v>0</v>
      </c>
      <c r="D16" s="5">
        <f t="shared" si="1"/>
        <v>0</v>
      </c>
      <c r="E16" s="5">
        <f t="shared" ref="E16:E37" si="4">B16+D16</f>
        <v>0</v>
      </c>
      <c r="I16" s="63">
        <f>E16</f>
        <v>0</v>
      </c>
      <c r="P16" s="69">
        <f t="shared" si="3"/>
        <v>0</v>
      </c>
    </row>
    <row r="17" spans="1:16" x14ac:dyDescent="0.2">
      <c r="A17" s="28" t="s">
        <v>146</v>
      </c>
      <c r="B17" s="16"/>
      <c r="C17" s="1">
        <f t="shared" si="0"/>
        <v>0</v>
      </c>
      <c r="D17" s="5">
        <f t="shared" si="1"/>
        <v>0</v>
      </c>
      <c r="E17" s="5">
        <f t="shared" si="4"/>
        <v>0</v>
      </c>
      <c r="I17" s="63">
        <f>E17</f>
        <v>0</v>
      </c>
      <c r="P17" s="69">
        <f t="shared" si="3"/>
        <v>0</v>
      </c>
    </row>
    <row r="18" spans="1:16" x14ac:dyDescent="0.2">
      <c r="A18" s="28" t="s">
        <v>147</v>
      </c>
      <c r="B18" s="16"/>
      <c r="C18" s="1">
        <f t="shared" si="0"/>
        <v>0</v>
      </c>
      <c r="D18" s="5">
        <f t="shared" si="1"/>
        <v>0</v>
      </c>
      <c r="E18" s="5">
        <f t="shared" si="4"/>
        <v>0</v>
      </c>
      <c r="I18" s="63">
        <f>E18</f>
        <v>0</v>
      </c>
      <c r="P18" s="69">
        <f t="shared" si="3"/>
        <v>0</v>
      </c>
    </row>
    <row r="19" spans="1:16" x14ac:dyDescent="0.2">
      <c r="A19" s="28" t="s">
        <v>148</v>
      </c>
      <c r="B19" s="16"/>
      <c r="C19" s="1">
        <f t="shared" si="0"/>
        <v>0</v>
      </c>
      <c r="D19" s="5">
        <f t="shared" si="1"/>
        <v>0</v>
      </c>
      <c r="E19" s="5">
        <f t="shared" si="4"/>
        <v>0</v>
      </c>
      <c r="I19" s="63">
        <f>E19</f>
        <v>0</v>
      </c>
      <c r="P19" s="69">
        <f t="shared" si="3"/>
        <v>0</v>
      </c>
    </row>
    <row r="20" spans="1:16" x14ac:dyDescent="0.2">
      <c r="A20" s="27" t="s">
        <v>79</v>
      </c>
      <c r="B20" s="16">
        <v>45</v>
      </c>
      <c r="C20" s="1">
        <f t="shared" si="0"/>
        <v>1.0031208203299153E-2</v>
      </c>
      <c r="D20" s="5">
        <f t="shared" si="1"/>
        <v>0</v>
      </c>
      <c r="E20" s="5">
        <f t="shared" si="4"/>
        <v>45</v>
      </c>
      <c r="H20" s="62">
        <f>E20</f>
        <v>45</v>
      </c>
      <c r="P20" s="69">
        <f t="shared" si="3"/>
        <v>45</v>
      </c>
    </row>
    <row r="21" spans="1:16" x14ac:dyDescent="0.2">
      <c r="A21" s="27" t="s">
        <v>80</v>
      </c>
      <c r="B21" s="16"/>
      <c r="C21" s="1">
        <f t="shared" si="0"/>
        <v>0</v>
      </c>
      <c r="D21" s="5">
        <f t="shared" si="1"/>
        <v>0</v>
      </c>
      <c r="E21" s="5">
        <f t="shared" si="4"/>
        <v>0</v>
      </c>
      <c r="H21" s="62">
        <f>E21</f>
        <v>0</v>
      </c>
      <c r="P21" s="69">
        <f t="shared" si="3"/>
        <v>0</v>
      </c>
    </row>
    <row r="22" spans="1:16" x14ac:dyDescent="0.2">
      <c r="A22" s="27" t="s">
        <v>82</v>
      </c>
      <c r="B22" s="16"/>
      <c r="C22" s="1">
        <f t="shared" si="0"/>
        <v>0</v>
      </c>
      <c r="D22" s="5">
        <f t="shared" si="1"/>
        <v>0</v>
      </c>
      <c r="E22" s="5">
        <f t="shared" si="4"/>
        <v>0</v>
      </c>
      <c r="H22" s="62">
        <f>E22</f>
        <v>0</v>
      </c>
      <c r="P22" s="69">
        <f t="shared" si="3"/>
        <v>0</v>
      </c>
    </row>
    <row r="23" spans="1:16" x14ac:dyDescent="0.2">
      <c r="A23" s="28" t="s">
        <v>149</v>
      </c>
      <c r="B23" s="16"/>
      <c r="C23" s="1">
        <f t="shared" si="0"/>
        <v>0</v>
      </c>
      <c r="D23" s="5">
        <f t="shared" si="1"/>
        <v>0</v>
      </c>
      <c r="E23" s="5">
        <f t="shared" si="4"/>
        <v>0</v>
      </c>
      <c r="I23" s="63">
        <f>E23</f>
        <v>0</v>
      </c>
      <c r="P23" s="69">
        <f t="shared" si="3"/>
        <v>0</v>
      </c>
    </row>
    <row r="24" spans="1:16" x14ac:dyDescent="0.2">
      <c r="A24" s="27" t="s">
        <v>73</v>
      </c>
      <c r="B24" s="16"/>
      <c r="C24" s="1">
        <f t="shared" si="0"/>
        <v>0</v>
      </c>
      <c r="D24" s="5">
        <f t="shared" si="1"/>
        <v>0</v>
      </c>
      <c r="E24" s="5">
        <f t="shared" si="4"/>
        <v>0</v>
      </c>
      <c r="H24" s="62">
        <f>E24</f>
        <v>0</v>
      </c>
      <c r="P24" s="69">
        <f t="shared" si="3"/>
        <v>0</v>
      </c>
    </row>
    <row r="25" spans="1:16" x14ac:dyDescent="0.2">
      <c r="A25" s="28" t="s">
        <v>25</v>
      </c>
      <c r="B25" s="16"/>
      <c r="C25" s="1">
        <f t="shared" si="0"/>
        <v>0</v>
      </c>
      <c r="D25" s="5">
        <f t="shared" si="1"/>
        <v>0</v>
      </c>
      <c r="E25" s="5">
        <f t="shared" si="4"/>
        <v>0</v>
      </c>
      <c r="I25" s="63">
        <f>E25</f>
        <v>0</v>
      </c>
      <c r="P25" s="69">
        <f t="shared" si="3"/>
        <v>0</v>
      </c>
    </row>
    <row r="26" spans="1:16" x14ac:dyDescent="0.2">
      <c r="A26" s="27" t="s">
        <v>26</v>
      </c>
      <c r="B26" s="16">
        <v>1</v>
      </c>
      <c r="C26" s="1">
        <f t="shared" si="0"/>
        <v>2.2291573785109228E-4</v>
      </c>
      <c r="D26" s="5">
        <f t="shared" si="1"/>
        <v>0</v>
      </c>
      <c r="E26" s="5">
        <f t="shared" si="4"/>
        <v>1</v>
      </c>
      <c r="H26" s="62">
        <f>E26</f>
        <v>1</v>
      </c>
      <c r="P26" s="69">
        <f t="shared" si="3"/>
        <v>1</v>
      </c>
    </row>
    <row r="27" spans="1:16" x14ac:dyDescent="0.2">
      <c r="A27" s="28" t="s">
        <v>83</v>
      </c>
      <c r="B27" s="16"/>
      <c r="C27" s="1">
        <f t="shared" si="0"/>
        <v>0</v>
      </c>
      <c r="D27" s="5">
        <f t="shared" si="1"/>
        <v>0</v>
      </c>
      <c r="E27" s="5">
        <f t="shared" si="4"/>
        <v>0</v>
      </c>
      <c r="I27" s="63">
        <f t="shared" ref="I27:I33" si="5">E27</f>
        <v>0</v>
      </c>
      <c r="P27" s="69">
        <f t="shared" si="3"/>
        <v>0</v>
      </c>
    </row>
    <row r="28" spans="1:16" x14ac:dyDescent="0.2">
      <c r="A28" s="28" t="s">
        <v>84</v>
      </c>
      <c r="B28" s="16">
        <v>1</v>
      </c>
      <c r="C28" s="1">
        <f t="shared" si="0"/>
        <v>2.2291573785109228E-4</v>
      </c>
      <c r="D28" s="5">
        <f t="shared" si="1"/>
        <v>0</v>
      </c>
      <c r="E28" s="5">
        <f t="shared" si="4"/>
        <v>1</v>
      </c>
      <c r="I28" s="63">
        <f t="shared" si="5"/>
        <v>1</v>
      </c>
      <c r="P28" s="69">
        <f t="shared" si="3"/>
        <v>1</v>
      </c>
    </row>
    <row r="29" spans="1:16" x14ac:dyDescent="0.2">
      <c r="A29" s="28" t="s">
        <v>129</v>
      </c>
      <c r="B29" s="16"/>
      <c r="C29" s="1">
        <f t="shared" si="0"/>
        <v>0</v>
      </c>
      <c r="D29" s="5">
        <f t="shared" si="1"/>
        <v>0</v>
      </c>
      <c r="E29" s="5">
        <f t="shared" si="4"/>
        <v>0</v>
      </c>
      <c r="I29" s="63">
        <f t="shared" si="5"/>
        <v>0</v>
      </c>
      <c r="P29" s="69">
        <f t="shared" si="3"/>
        <v>0</v>
      </c>
    </row>
    <row r="30" spans="1:16" x14ac:dyDescent="0.2">
      <c r="A30" s="28" t="s">
        <v>85</v>
      </c>
      <c r="B30" s="16">
        <v>8</v>
      </c>
      <c r="C30" s="1">
        <f t="shared" si="0"/>
        <v>1.7833259028087382E-3</v>
      </c>
      <c r="D30" s="5">
        <f t="shared" si="1"/>
        <v>0</v>
      </c>
      <c r="E30" s="5">
        <f t="shared" ref="E30" si="6">B30+D30</f>
        <v>8</v>
      </c>
      <c r="I30" s="63">
        <f t="shared" ref="I30" si="7">E30</f>
        <v>8</v>
      </c>
      <c r="P30" s="69">
        <f t="shared" ref="P30" si="8">E30</f>
        <v>8</v>
      </c>
    </row>
    <row r="31" spans="1:16" x14ac:dyDescent="0.2">
      <c r="A31" s="28" t="s">
        <v>27</v>
      </c>
      <c r="B31" s="16"/>
      <c r="C31" s="1">
        <f t="shared" si="0"/>
        <v>0</v>
      </c>
      <c r="D31" s="5">
        <f t="shared" si="1"/>
        <v>0</v>
      </c>
      <c r="E31" s="5">
        <f t="shared" si="4"/>
        <v>0</v>
      </c>
      <c r="I31" s="63">
        <f t="shared" si="5"/>
        <v>0</v>
      </c>
      <c r="P31" s="69">
        <f t="shared" si="3"/>
        <v>0</v>
      </c>
    </row>
    <row r="32" spans="1:16" x14ac:dyDescent="0.2">
      <c r="A32" s="28" t="s">
        <v>159</v>
      </c>
      <c r="B32" s="16"/>
      <c r="C32" s="1">
        <f t="shared" si="0"/>
        <v>0</v>
      </c>
      <c r="D32" s="5">
        <f t="shared" si="1"/>
        <v>0</v>
      </c>
      <c r="E32" s="5">
        <f t="shared" si="4"/>
        <v>0</v>
      </c>
      <c r="I32" s="63">
        <f t="shared" si="5"/>
        <v>0</v>
      </c>
      <c r="P32" s="69">
        <f t="shared" si="3"/>
        <v>0</v>
      </c>
    </row>
    <row r="33" spans="1:16" x14ac:dyDescent="0.2">
      <c r="A33" s="28" t="s">
        <v>86</v>
      </c>
      <c r="B33" s="16">
        <v>38</v>
      </c>
      <c r="C33" s="1">
        <f t="shared" si="0"/>
        <v>8.4707980383415069E-3</v>
      </c>
      <c r="D33" s="5">
        <f t="shared" si="1"/>
        <v>0</v>
      </c>
      <c r="E33" s="5">
        <f t="shared" si="4"/>
        <v>38</v>
      </c>
      <c r="I33" s="63">
        <f t="shared" si="5"/>
        <v>38</v>
      </c>
      <c r="P33" s="69">
        <f t="shared" si="3"/>
        <v>38</v>
      </c>
    </row>
    <row r="34" spans="1:16" x14ac:dyDescent="0.2">
      <c r="A34" s="26" t="s">
        <v>28</v>
      </c>
      <c r="B34" s="16">
        <v>0</v>
      </c>
      <c r="C34" s="1">
        <f t="shared" si="0"/>
        <v>0</v>
      </c>
      <c r="D34" s="5">
        <f t="shared" si="1"/>
        <v>0</v>
      </c>
      <c r="E34" s="5">
        <f t="shared" si="4"/>
        <v>0</v>
      </c>
      <c r="G34" s="64">
        <f>E34</f>
        <v>0</v>
      </c>
      <c r="P34" s="69">
        <f t="shared" si="3"/>
        <v>0</v>
      </c>
    </row>
    <row r="35" spans="1:16" x14ac:dyDescent="0.2">
      <c r="A35" s="26" t="s">
        <v>29</v>
      </c>
      <c r="B35" s="16">
        <v>0</v>
      </c>
      <c r="C35" s="1">
        <f t="shared" si="0"/>
        <v>0</v>
      </c>
      <c r="D35" s="5">
        <f t="shared" si="1"/>
        <v>0</v>
      </c>
      <c r="E35" s="5">
        <f t="shared" si="4"/>
        <v>0</v>
      </c>
      <c r="G35" s="64">
        <f>E35</f>
        <v>0</v>
      </c>
      <c r="P35" s="69">
        <f t="shared" si="3"/>
        <v>0</v>
      </c>
    </row>
    <row r="36" spans="1:16" x14ac:dyDescent="0.2">
      <c r="A36" s="91" t="s">
        <v>30</v>
      </c>
      <c r="B36" s="16">
        <v>1612</v>
      </c>
      <c r="C36" s="1">
        <f t="shared" si="0"/>
        <v>0.35934016941596075</v>
      </c>
      <c r="D36" s="5">
        <f t="shared" si="1"/>
        <v>0</v>
      </c>
      <c r="E36" s="5">
        <f t="shared" si="4"/>
        <v>1612</v>
      </c>
      <c r="G36" s="75"/>
      <c r="O36" s="73">
        <f>E36</f>
        <v>1612</v>
      </c>
      <c r="P36" s="69"/>
    </row>
    <row r="37" spans="1:16" x14ac:dyDescent="0.2">
      <c r="A37" s="26" t="s">
        <v>31</v>
      </c>
      <c r="B37" s="16">
        <v>0</v>
      </c>
      <c r="C37" s="1">
        <f t="shared" si="0"/>
        <v>0</v>
      </c>
      <c r="D37" s="5">
        <f t="shared" si="1"/>
        <v>0</v>
      </c>
      <c r="E37" s="5">
        <f t="shared" si="4"/>
        <v>0</v>
      </c>
      <c r="G37" s="64">
        <f>E37</f>
        <v>0</v>
      </c>
      <c r="P37" s="69">
        <f t="shared" si="3"/>
        <v>0</v>
      </c>
    </row>
    <row r="38" spans="1:16" x14ac:dyDescent="0.2">
      <c r="A38" s="26" t="s">
        <v>32</v>
      </c>
      <c r="B38" s="16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G38" s="64">
        <f>E38</f>
        <v>0</v>
      </c>
      <c r="P38" s="69">
        <f t="shared" si="3"/>
        <v>0</v>
      </c>
    </row>
    <row r="39" spans="1:16" x14ac:dyDescent="0.2">
      <c r="A39" s="25" t="s">
        <v>33</v>
      </c>
      <c r="B39" s="16">
        <v>0</v>
      </c>
      <c r="C39" s="1">
        <f t="shared" si="0"/>
        <v>0</v>
      </c>
      <c r="D39" s="5">
        <f t="shared" si="1"/>
        <v>0</v>
      </c>
      <c r="E39" s="5">
        <f t="shared" si="2"/>
        <v>0</v>
      </c>
      <c r="F39" s="65">
        <f>E39</f>
        <v>0</v>
      </c>
      <c r="P39" s="69">
        <f t="shared" si="3"/>
        <v>0</v>
      </c>
    </row>
    <row r="40" spans="1:16" x14ac:dyDescent="0.2">
      <c r="A40" s="25" t="s">
        <v>34</v>
      </c>
      <c r="B40" s="16">
        <v>566</v>
      </c>
      <c r="C40" s="1">
        <f t="shared" si="0"/>
        <v>0.12617030762371823</v>
      </c>
      <c r="D40" s="5">
        <f t="shared" si="1"/>
        <v>0</v>
      </c>
      <c r="E40" s="5">
        <f t="shared" si="2"/>
        <v>566</v>
      </c>
      <c r="F40" s="65">
        <f t="shared" ref="F40:F48" si="9">E40</f>
        <v>566</v>
      </c>
      <c r="P40" s="69">
        <f t="shared" si="3"/>
        <v>566</v>
      </c>
    </row>
    <row r="41" spans="1:16" x14ac:dyDescent="0.2">
      <c r="A41" s="25" t="s">
        <v>35</v>
      </c>
      <c r="B41" s="16">
        <v>0</v>
      </c>
      <c r="C41" s="1">
        <f t="shared" si="0"/>
        <v>0</v>
      </c>
      <c r="D41" s="5">
        <f t="shared" si="1"/>
        <v>0</v>
      </c>
      <c r="E41" s="5">
        <f t="shared" si="2"/>
        <v>0</v>
      </c>
      <c r="F41" s="65">
        <f t="shared" si="9"/>
        <v>0</v>
      </c>
      <c r="P41" s="69">
        <f t="shared" si="3"/>
        <v>0</v>
      </c>
    </row>
    <row r="42" spans="1:16" x14ac:dyDescent="0.2">
      <c r="A42" s="25" t="s">
        <v>36</v>
      </c>
      <c r="B42" s="16">
        <v>0</v>
      </c>
      <c r="C42" s="1">
        <f t="shared" si="0"/>
        <v>0</v>
      </c>
      <c r="D42" s="5">
        <f t="shared" si="1"/>
        <v>0</v>
      </c>
      <c r="E42" s="5">
        <f t="shared" si="2"/>
        <v>0</v>
      </c>
      <c r="F42" s="65">
        <f t="shared" si="9"/>
        <v>0</v>
      </c>
      <c r="P42" s="69">
        <f t="shared" si="3"/>
        <v>0</v>
      </c>
    </row>
    <row r="43" spans="1:16" x14ac:dyDescent="0.2">
      <c r="A43" s="25" t="s">
        <v>37</v>
      </c>
      <c r="B43" s="16">
        <v>1</v>
      </c>
      <c r="C43" s="1">
        <f t="shared" si="0"/>
        <v>2.2291573785109228E-4</v>
      </c>
      <c r="D43" s="5">
        <f t="shared" si="1"/>
        <v>0</v>
      </c>
      <c r="E43" s="5">
        <f t="shared" si="2"/>
        <v>1</v>
      </c>
      <c r="F43" s="65">
        <f t="shared" si="9"/>
        <v>1</v>
      </c>
      <c r="P43" s="69">
        <f t="shared" si="3"/>
        <v>1</v>
      </c>
    </row>
    <row r="44" spans="1:16" x14ac:dyDescent="0.2">
      <c r="A44" s="25" t="s">
        <v>38</v>
      </c>
      <c r="B44" s="16">
        <v>0</v>
      </c>
      <c r="C44" s="1">
        <f t="shared" si="0"/>
        <v>0</v>
      </c>
      <c r="D44" s="5">
        <f t="shared" si="1"/>
        <v>0</v>
      </c>
      <c r="E44" s="5">
        <f t="shared" si="2"/>
        <v>0</v>
      </c>
      <c r="F44" s="65">
        <f t="shared" si="9"/>
        <v>0</v>
      </c>
      <c r="P44" s="69">
        <f t="shared" si="3"/>
        <v>0</v>
      </c>
    </row>
    <row r="45" spans="1:16" x14ac:dyDescent="0.2">
      <c r="A45" s="25" t="s">
        <v>39</v>
      </c>
      <c r="B45" s="16">
        <v>0</v>
      </c>
      <c r="C45" s="1">
        <f t="shared" ref="C45:C71" si="10">B45/$B$113</f>
        <v>0</v>
      </c>
      <c r="D45" s="5">
        <f t="shared" ref="D45:D71" si="11">C45*$B$116</f>
        <v>0</v>
      </c>
      <c r="E45" s="5">
        <f t="shared" si="2"/>
        <v>0</v>
      </c>
      <c r="F45" s="65">
        <f t="shared" si="9"/>
        <v>0</v>
      </c>
      <c r="P45" s="69">
        <f t="shared" si="3"/>
        <v>0</v>
      </c>
    </row>
    <row r="46" spans="1:16" x14ac:dyDescent="0.2">
      <c r="A46" s="25" t="s">
        <v>40</v>
      </c>
      <c r="B46" s="16">
        <v>1489</v>
      </c>
      <c r="C46" s="1">
        <f t="shared" si="10"/>
        <v>0.33192153366027644</v>
      </c>
      <c r="D46" s="5">
        <f t="shared" si="11"/>
        <v>0</v>
      </c>
      <c r="E46" s="5">
        <f t="shared" si="2"/>
        <v>1489</v>
      </c>
      <c r="F46" s="65">
        <f t="shared" si="9"/>
        <v>1489</v>
      </c>
      <c r="P46" s="69">
        <f t="shared" si="3"/>
        <v>1489</v>
      </c>
    </row>
    <row r="47" spans="1:16" x14ac:dyDescent="0.2">
      <c r="A47" s="25" t="s">
        <v>41</v>
      </c>
      <c r="B47" s="16">
        <v>0</v>
      </c>
      <c r="C47" s="1">
        <f t="shared" si="10"/>
        <v>0</v>
      </c>
      <c r="D47" s="5">
        <f t="shared" si="11"/>
        <v>0</v>
      </c>
      <c r="E47" s="5">
        <f t="shared" si="2"/>
        <v>0</v>
      </c>
      <c r="F47" s="65">
        <f t="shared" si="9"/>
        <v>0</v>
      </c>
      <c r="P47" s="69">
        <f t="shared" si="3"/>
        <v>0</v>
      </c>
    </row>
    <row r="48" spans="1:16" x14ac:dyDescent="0.2">
      <c r="A48" s="25" t="s">
        <v>42</v>
      </c>
      <c r="B48" s="16">
        <v>0</v>
      </c>
      <c r="C48" s="1">
        <f t="shared" si="10"/>
        <v>0</v>
      </c>
      <c r="D48" s="5">
        <f t="shared" si="11"/>
        <v>0</v>
      </c>
      <c r="E48" s="5">
        <f t="shared" si="2"/>
        <v>0</v>
      </c>
      <c r="F48" s="65">
        <f t="shared" si="9"/>
        <v>0</v>
      </c>
      <c r="P48" s="69">
        <f t="shared" si="3"/>
        <v>0</v>
      </c>
    </row>
    <row r="49" spans="1:16" x14ac:dyDescent="0.2">
      <c r="A49" s="26" t="s">
        <v>43</v>
      </c>
      <c r="B49" s="16">
        <v>14</v>
      </c>
      <c r="C49" s="1">
        <f t="shared" si="10"/>
        <v>3.120820329915292E-3</v>
      </c>
      <c r="D49" s="5">
        <f t="shared" si="11"/>
        <v>0</v>
      </c>
      <c r="E49" s="5">
        <f t="shared" si="2"/>
        <v>14</v>
      </c>
      <c r="G49" s="64">
        <f>E49</f>
        <v>14</v>
      </c>
      <c r="P49" s="69">
        <f t="shared" si="3"/>
        <v>14</v>
      </c>
    </row>
    <row r="50" spans="1:16" x14ac:dyDescent="0.2">
      <c r="A50" s="25" t="s">
        <v>44</v>
      </c>
      <c r="B50" s="16">
        <v>1</v>
      </c>
      <c r="C50" s="1">
        <f t="shared" si="10"/>
        <v>2.2291573785109228E-4</v>
      </c>
      <c r="D50" s="5">
        <f t="shared" si="11"/>
        <v>0</v>
      </c>
      <c r="E50" s="5">
        <f t="shared" si="2"/>
        <v>1</v>
      </c>
      <c r="F50" s="65">
        <f>E50</f>
        <v>1</v>
      </c>
      <c r="P50" s="69">
        <f t="shared" si="3"/>
        <v>1</v>
      </c>
    </row>
    <row r="51" spans="1:16" x14ac:dyDescent="0.2">
      <c r="A51" s="25" t="s">
        <v>45</v>
      </c>
      <c r="B51" s="16">
        <v>0</v>
      </c>
      <c r="C51" s="1">
        <f t="shared" si="10"/>
        <v>0</v>
      </c>
      <c r="D51" s="5">
        <f t="shared" si="11"/>
        <v>0</v>
      </c>
      <c r="E51" s="5">
        <f t="shared" si="2"/>
        <v>0</v>
      </c>
      <c r="F51" s="65">
        <f>E51</f>
        <v>0</v>
      </c>
      <c r="P51" s="69">
        <f t="shared" si="3"/>
        <v>0</v>
      </c>
    </row>
    <row r="52" spans="1:16" x14ac:dyDescent="0.2">
      <c r="A52" s="25" t="s">
        <v>46</v>
      </c>
      <c r="B52" s="16">
        <v>0</v>
      </c>
      <c r="C52" s="1">
        <f t="shared" si="10"/>
        <v>0</v>
      </c>
      <c r="D52" s="5">
        <f t="shared" si="11"/>
        <v>0</v>
      </c>
      <c r="E52" s="5">
        <f t="shared" si="2"/>
        <v>0</v>
      </c>
      <c r="F52" s="65">
        <f>E52</f>
        <v>0</v>
      </c>
      <c r="P52" s="69">
        <f t="shared" si="3"/>
        <v>0</v>
      </c>
    </row>
    <row r="53" spans="1:16" x14ac:dyDescent="0.2">
      <c r="A53" s="29" t="s">
        <v>47</v>
      </c>
      <c r="B53" s="16"/>
      <c r="C53" s="1">
        <f t="shared" si="10"/>
        <v>0</v>
      </c>
      <c r="D53" s="5">
        <f t="shared" si="11"/>
        <v>0</v>
      </c>
      <c r="E53" s="5">
        <f t="shared" si="2"/>
        <v>0</v>
      </c>
      <c r="N53" s="66">
        <f>E53</f>
        <v>0</v>
      </c>
      <c r="P53" s="69">
        <f t="shared" si="3"/>
        <v>0</v>
      </c>
    </row>
    <row r="54" spans="1:16" x14ac:dyDescent="0.2">
      <c r="A54" s="27" t="s">
        <v>48</v>
      </c>
      <c r="B54" s="16"/>
      <c r="C54" s="1">
        <f t="shared" si="10"/>
        <v>0</v>
      </c>
      <c r="D54" s="5">
        <f t="shared" si="11"/>
        <v>0</v>
      </c>
      <c r="E54" s="5">
        <f t="shared" si="2"/>
        <v>0</v>
      </c>
      <c r="H54" s="62">
        <f t="shared" ref="H54:H59" si="12">E54</f>
        <v>0</v>
      </c>
      <c r="P54" s="69">
        <f t="shared" si="3"/>
        <v>0</v>
      </c>
    </row>
    <row r="55" spans="1:16" x14ac:dyDescent="0.2">
      <c r="A55" s="27" t="s">
        <v>121</v>
      </c>
      <c r="B55" s="16"/>
      <c r="C55" s="1">
        <f t="shared" si="10"/>
        <v>0</v>
      </c>
      <c r="D55" s="5">
        <f t="shared" si="11"/>
        <v>0</v>
      </c>
      <c r="E55" s="5">
        <f>B55+D55</f>
        <v>0</v>
      </c>
      <c r="H55" s="62">
        <f t="shared" si="12"/>
        <v>0</v>
      </c>
      <c r="P55" s="69">
        <f t="shared" si="3"/>
        <v>0</v>
      </c>
    </row>
    <row r="56" spans="1:16" x14ac:dyDescent="0.2">
      <c r="A56" s="27" t="s">
        <v>122</v>
      </c>
      <c r="B56" s="16"/>
      <c r="C56" s="1">
        <f t="shared" si="10"/>
        <v>0</v>
      </c>
      <c r="D56" s="5">
        <f t="shared" si="11"/>
        <v>0</v>
      </c>
      <c r="E56" s="5">
        <f t="shared" si="2"/>
        <v>0</v>
      </c>
      <c r="H56" s="62">
        <f t="shared" si="12"/>
        <v>0</v>
      </c>
      <c r="P56" s="69">
        <f t="shared" si="3"/>
        <v>0</v>
      </c>
    </row>
    <row r="57" spans="1:16" x14ac:dyDescent="0.2">
      <c r="A57" s="27" t="s">
        <v>75</v>
      </c>
      <c r="B57" s="16"/>
      <c r="C57" s="1">
        <f t="shared" si="10"/>
        <v>0</v>
      </c>
      <c r="D57" s="5">
        <f t="shared" si="11"/>
        <v>0</v>
      </c>
      <c r="E57" s="5">
        <f>B57+D57</f>
        <v>0</v>
      </c>
      <c r="H57" s="62">
        <f t="shared" si="12"/>
        <v>0</v>
      </c>
      <c r="P57" s="69">
        <f t="shared" si="3"/>
        <v>0</v>
      </c>
    </row>
    <row r="58" spans="1:16" x14ac:dyDescent="0.2">
      <c r="A58" s="27" t="s">
        <v>49</v>
      </c>
      <c r="B58" s="16">
        <v>5</v>
      </c>
      <c r="C58" s="1">
        <f t="shared" si="10"/>
        <v>1.1145786892554615E-3</v>
      </c>
      <c r="D58" s="5">
        <f t="shared" si="11"/>
        <v>0</v>
      </c>
      <c r="E58" s="5">
        <f t="shared" si="2"/>
        <v>5</v>
      </c>
      <c r="H58" s="62">
        <f t="shared" si="12"/>
        <v>5</v>
      </c>
      <c r="P58" s="69">
        <f t="shared" si="3"/>
        <v>5</v>
      </c>
    </row>
    <row r="59" spans="1:16" x14ac:dyDescent="0.2">
      <c r="A59" s="27" t="s">
        <v>123</v>
      </c>
      <c r="B59" s="16">
        <v>3</v>
      </c>
      <c r="C59" s="1">
        <f t="shared" si="10"/>
        <v>6.6874721355327687E-4</v>
      </c>
      <c r="D59" s="5">
        <f t="shared" si="11"/>
        <v>0</v>
      </c>
      <c r="E59" s="5">
        <f>B59+D59</f>
        <v>3</v>
      </c>
      <c r="H59" s="62">
        <f t="shared" si="12"/>
        <v>3</v>
      </c>
      <c r="P59" s="69">
        <f>E59</f>
        <v>3</v>
      </c>
    </row>
    <row r="60" spans="1:16" x14ac:dyDescent="0.2">
      <c r="A60" s="28" t="s">
        <v>130</v>
      </c>
      <c r="B60" s="16"/>
      <c r="C60" s="1">
        <f t="shared" si="10"/>
        <v>0</v>
      </c>
      <c r="D60" s="5">
        <f t="shared" si="11"/>
        <v>0</v>
      </c>
      <c r="E60" s="5">
        <f t="shared" si="2"/>
        <v>0</v>
      </c>
      <c r="I60" s="63">
        <f>E60</f>
        <v>0</v>
      </c>
      <c r="P60" s="69">
        <f t="shared" si="3"/>
        <v>0</v>
      </c>
    </row>
    <row r="61" spans="1:16" x14ac:dyDescent="0.2">
      <c r="A61" s="28" t="s">
        <v>50</v>
      </c>
      <c r="B61" s="16"/>
      <c r="C61" s="1">
        <f t="shared" si="10"/>
        <v>0</v>
      </c>
      <c r="D61" s="5">
        <f t="shared" si="11"/>
        <v>0</v>
      </c>
      <c r="E61" s="5">
        <f t="shared" si="2"/>
        <v>0</v>
      </c>
      <c r="I61" s="63">
        <f>E61</f>
        <v>0</v>
      </c>
      <c r="P61" s="69">
        <f t="shared" si="3"/>
        <v>0</v>
      </c>
    </row>
    <row r="62" spans="1:16" x14ac:dyDescent="0.2">
      <c r="A62" s="28" t="s">
        <v>51</v>
      </c>
      <c r="B62" s="16"/>
      <c r="C62" s="1">
        <f t="shared" si="10"/>
        <v>0</v>
      </c>
      <c r="D62" s="5">
        <f t="shared" si="11"/>
        <v>0</v>
      </c>
      <c r="E62" s="5">
        <f t="shared" si="2"/>
        <v>0</v>
      </c>
      <c r="I62" s="63">
        <f>E62</f>
        <v>0</v>
      </c>
      <c r="P62" s="69">
        <f t="shared" si="3"/>
        <v>0</v>
      </c>
    </row>
    <row r="63" spans="1:16" x14ac:dyDescent="0.2">
      <c r="A63" s="28" t="s">
        <v>52</v>
      </c>
      <c r="B63" s="16"/>
      <c r="C63" s="1">
        <f t="shared" si="10"/>
        <v>0</v>
      </c>
      <c r="D63" s="5">
        <f t="shared" si="11"/>
        <v>0</v>
      </c>
      <c r="E63" s="5">
        <f t="shared" si="2"/>
        <v>0</v>
      </c>
      <c r="I63" s="63">
        <f>E63</f>
        <v>0</v>
      </c>
      <c r="P63" s="69">
        <f t="shared" si="3"/>
        <v>0</v>
      </c>
    </row>
    <row r="64" spans="1:16" x14ac:dyDescent="0.2">
      <c r="A64" s="27" t="s">
        <v>87</v>
      </c>
      <c r="B64" s="16">
        <v>2</v>
      </c>
      <c r="C64" s="1">
        <f t="shared" si="10"/>
        <v>4.4583147570218456E-4</v>
      </c>
      <c r="D64" s="5">
        <f t="shared" si="11"/>
        <v>0</v>
      </c>
      <c r="E64" s="5">
        <f t="shared" si="2"/>
        <v>2</v>
      </c>
      <c r="H64" s="62">
        <f>E64</f>
        <v>2</v>
      </c>
      <c r="P64" s="69">
        <f t="shared" si="3"/>
        <v>2</v>
      </c>
    </row>
    <row r="65" spans="1:16" x14ac:dyDescent="0.2">
      <c r="A65" s="28" t="s">
        <v>53</v>
      </c>
      <c r="B65" s="16">
        <v>660</v>
      </c>
      <c r="C65" s="1">
        <f t="shared" si="10"/>
        <v>0.14712438698172092</v>
      </c>
      <c r="D65" s="5">
        <f t="shared" si="11"/>
        <v>0</v>
      </c>
      <c r="E65" s="5">
        <f t="shared" si="2"/>
        <v>660</v>
      </c>
      <c r="I65" s="63">
        <f>E65</f>
        <v>660</v>
      </c>
      <c r="P65" s="69">
        <f t="shared" si="3"/>
        <v>660</v>
      </c>
    </row>
    <row r="66" spans="1:16" x14ac:dyDescent="0.2">
      <c r="A66" s="28" t="s">
        <v>142</v>
      </c>
      <c r="B66" s="16"/>
      <c r="C66" s="1">
        <f t="shared" si="10"/>
        <v>0</v>
      </c>
      <c r="D66" s="5">
        <f t="shared" si="11"/>
        <v>0</v>
      </c>
      <c r="E66" s="5">
        <f t="shared" si="2"/>
        <v>0</v>
      </c>
      <c r="I66" s="63">
        <f>E66</f>
        <v>0</v>
      </c>
      <c r="P66" s="69">
        <f t="shared" si="3"/>
        <v>0</v>
      </c>
    </row>
    <row r="67" spans="1:16" x14ac:dyDescent="0.2">
      <c r="A67" s="28" t="s">
        <v>189</v>
      </c>
      <c r="B67" s="16"/>
      <c r="C67" s="1">
        <f t="shared" si="10"/>
        <v>0</v>
      </c>
      <c r="D67" s="5">
        <f t="shared" si="11"/>
        <v>0</v>
      </c>
      <c r="E67" s="5">
        <f>B67+D67</f>
        <v>0</v>
      </c>
      <c r="I67" s="63">
        <f>E67</f>
        <v>0</v>
      </c>
      <c r="P67" s="69">
        <f t="shared" si="3"/>
        <v>0</v>
      </c>
    </row>
    <row r="68" spans="1:16" x14ac:dyDescent="0.2">
      <c r="A68" s="28" t="s">
        <v>68</v>
      </c>
      <c r="B68" s="16"/>
      <c r="C68" s="1">
        <f t="shared" si="10"/>
        <v>0</v>
      </c>
      <c r="D68" s="5">
        <f t="shared" si="11"/>
        <v>0</v>
      </c>
      <c r="E68" s="5">
        <f>B68+D68</f>
        <v>0</v>
      </c>
      <c r="I68" s="63">
        <f>E68</f>
        <v>0</v>
      </c>
      <c r="P68" s="69">
        <f t="shared" si="3"/>
        <v>0</v>
      </c>
    </row>
    <row r="69" spans="1:16" x14ac:dyDescent="0.2">
      <c r="A69" s="28" t="s">
        <v>160</v>
      </c>
      <c r="B69" s="16"/>
      <c r="C69" s="1">
        <f t="shared" si="10"/>
        <v>0</v>
      </c>
      <c r="D69" s="5">
        <f t="shared" si="11"/>
        <v>0</v>
      </c>
      <c r="E69" s="5">
        <f>B69+D69</f>
        <v>0</v>
      </c>
      <c r="I69" s="63">
        <f>E69</f>
        <v>0</v>
      </c>
      <c r="P69" s="69">
        <f>E69</f>
        <v>0</v>
      </c>
    </row>
    <row r="70" spans="1:16" x14ac:dyDescent="0.2">
      <c r="A70" s="27" t="s">
        <v>150</v>
      </c>
      <c r="B70" s="16"/>
      <c r="C70" s="1">
        <f t="shared" si="10"/>
        <v>0</v>
      </c>
      <c r="D70" s="5">
        <f t="shared" si="11"/>
        <v>0</v>
      </c>
      <c r="E70" s="5">
        <f t="shared" si="2"/>
        <v>0</v>
      </c>
      <c r="H70" s="62">
        <f>E70</f>
        <v>0</v>
      </c>
      <c r="P70" s="69">
        <f t="shared" si="3"/>
        <v>0</v>
      </c>
    </row>
    <row r="71" spans="1:16" x14ac:dyDescent="0.2">
      <c r="A71" s="28" t="s">
        <v>156</v>
      </c>
      <c r="B71" s="16"/>
      <c r="C71" s="1">
        <f t="shared" si="10"/>
        <v>0</v>
      </c>
      <c r="D71" s="5">
        <f t="shared" si="11"/>
        <v>0</v>
      </c>
      <c r="E71" s="5">
        <f t="shared" si="2"/>
        <v>0</v>
      </c>
      <c r="I71" s="63">
        <f>E71</f>
        <v>0</v>
      </c>
      <c r="P71" s="69">
        <f t="shared" si="3"/>
        <v>0</v>
      </c>
    </row>
    <row r="72" spans="1:16" x14ac:dyDescent="0.2">
      <c r="A72" s="28" t="s">
        <v>144</v>
      </c>
      <c r="B72" s="16"/>
      <c r="C72" s="1">
        <f t="shared" ref="C72" si="13">B72/$B$113</f>
        <v>0</v>
      </c>
      <c r="D72" s="5">
        <f t="shared" ref="D72" si="14">C72*$B$116</f>
        <v>0</v>
      </c>
      <c r="E72" s="5">
        <f t="shared" ref="E72" si="15">B72+D72</f>
        <v>0</v>
      </c>
      <c r="I72" s="63">
        <f>E72</f>
        <v>0</v>
      </c>
      <c r="P72" s="69">
        <f t="shared" ref="P72" si="16">E72</f>
        <v>0</v>
      </c>
    </row>
    <row r="73" spans="1:16" x14ac:dyDescent="0.2">
      <c r="A73" s="28" t="s">
        <v>55</v>
      </c>
      <c r="B73" s="16">
        <v>1</v>
      </c>
      <c r="C73" s="1">
        <f t="shared" ref="C73:C80" si="17">B73/$B$113</f>
        <v>2.2291573785109228E-4</v>
      </c>
      <c r="D73" s="5">
        <f t="shared" ref="D73:D80" si="18">C73*$B$116</f>
        <v>0</v>
      </c>
      <c r="E73" s="5">
        <f>B73+D73</f>
        <v>1</v>
      </c>
      <c r="I73" s="63">
        <f>E73</f>
        <v>1</v>
      </c>
      <c r="P73" s="69">
        <f>E73</f>
        <v>1</v>
      </c>
    </row>
    <row r="74" spans="1:16" x14ac:dyDescent="0.2">
      <c r="A74" s="27" t="s">
        <v>88</v>
      </c>
      <c r="B74" s="16"/>
      <c r="C74" s="1">
        <f t="shared" si="17"/>
        <v>0</v>
      </c>
      <c r="D74" s="5">
        <f t="shared" si="18"/>
        <v>0</v>
      </c>
      <c r="E74" s="5">
        <f t="shared" si="2"/>
        <v>0</v>
      </c>
      <c r="H74" s="62">
        <f>E74</f>
        <v>0</v>
      </c>
      <c r="P74" s="69">
        <f t="shared" si="3"/>
        <v>0</v>
      </c>
    </row>
    <row r="75" spans="1:16" x14ac:dyDescent="0.2">
      <c r="A75" s="27" t="s">
        <v>56</v>
      </c>
      <c r="B75" s="16"/>
      <c r="C75" s="1">
        <f t="shared" si="17"/>
        <v>0</v>
      </c>
      <c r="D75" s="5">
        <f t="shared" si="18"/>
        <v>0</v>
      </c>
      <c r="E75" s="5">
        <f t="shared" si="2"/>
        <v>0</v>
      </c>
      <c r="H75" s="62">
        <f t="shared" ref="H75:H80" si="19">E75</f>
        <v>0</v>
      </c>
      <c r="P75" s="69">
        <f t="shared" si="3"/>
        <v>0</v>
      </c>
    </row>
    <row r="76" spans="1:16" x14ac:dyDescent="0.2">
      <c r="A76" s="27" t="s">
        <v>131</v>
      </c>
      <c r="B76" s="16"/>
      <c r="C76" s="1">
        <f t="shared" si="17"/>
        <v>0</v>
      </c>
      <c r="D76" s="5">
        <f t="shared" si="18"/>
        <v>0</v>
      </c>
      <c r="E76" s="5">
        <f t="shared" si="2"/>
        <v>0</v>
      </c>
      <c r="H76" s="62">
        <f t="shared" si="19"/>
        <v>0</v>
      </c>
      <c r="P76" s="69">
        <f t="shared" si="3"/>
        <v>0</v>
      </c>
    </row>
    <row r="77" spans="1:16" x14ac:dyDescent="0.2">
      <c r="A77" s="27" t="s">
        <v>125</v>
      </c>
      <c r="B77" s="16"/>
      <c r="C77" s="1">
        <f t="shared" si="17"/>
        <v>0</v>
      </c>
      <c r="D77" s="5">
        <f t="shared" si="18"/>
        <v>0</v>
      </c>
      <c r="E77" s="5">
        <f>B77+D77</f>
        <v>0</v>
      </c>
      <c r="H77" s="62">
        <f t="shared" si="19"/>
        <v>0</v>
      </c>
      <c r="P77" s="69">
        <f t="shared" si="3"/>
        <v>0</v>
      </c>
    </row>
    <row r="78" spans="1:16" x14ac:dyDescent="0.2">
      <c r="A78" s="27" t="s">
        <v>57</v>
      </c>
      <c r="B78" s="16"/>
      <c r="C78" s="1">
        <f t="shared" si="17"/>
        <v>0</v>
      </c>
      <c r="D78" s="5">
        <f t="shared" si="18"/>
        <v>0</v>
      </c>
      <c r="E78" s="5">
        <f>B78+D78</f>
        <v>0</v>
      </c>
      <c r="H78" s="62">
        <f t="shared" si="19"/>
        <v>0</v>
      </c>
      <c r="P78" s="69">
        <f t="shared" si="3"/>
        <v>0</v>
      </c>
    </row>
    <row r="79" spans="1:16" x14ac:dyDescent="0.2">
      <c r="A79" s="27" t="s">
        <v>89</v>
      </c>
      <c r="B79" s="16">
        <v>4</v>
      </c>
      <c r="C79" s="1">
        <f t="shared" si="17"/>
        <v>8.9166295140436912E-4</v>
      </c>
      <c r="D79" s="5">
        <f t="shared" si="18"/>
        <v>0</v>
      </c>
      <c r="E79" s="5">
        <f t="shared" si="2"/>
        <v>4</v>
      </c>
      <c r="H79" s="62">
        <f t="shared" si="19"/>
        <v>4</v>
      </c>
      <c r="P79" s="69">
        <f t="shared" si="3"/>
        <v>4</v>
      </c>
    </row>
    <row r="80" spans="1:16" x14ac:dyDescent="0.2">
      <c r="A80" s="27" t="s">
        <v>58</v>
      </c>
      <c r="B80" s="16">
        <v>21</v>
      </c>
      <c r="C80" s="1">
        <f t="shared" si="17"/>
        <v>4.6812304948729384E-3</v>
      </c>
      <c r="D80" s="5">
        <f t="shared" si="18"/>
        <v>0</v>
      </c>
      <c r="E80" s="5">
        <f t="shared" si="2"/>
        <v>21</v>
      </c>
      <c r="H80" s="62">
        <f t="shared" si="19"/>
        <v>21</v>
      </c>
      <c r="P80" s="69">
        <f t="shared" si="3"/>
        <v>21</v>
      </c>
    </row>
    <row r="81" spans="1:16" x14ac:dyDescent="0.2">
      <c r="A81" s="27" t="s">
        <v>184</v>
      </c>
      <c r="B81" s="16"/>
      <c r="C81" s="1">
        <f t="shared" ref="C81" si="20">B81/$B$113</f>
        <v>0</v>
      </c>
      <c r="D81" s="5">
        <f t="shared" ref="D81" si="21">C81*$B$116</f>
        <v>0</v>
      </c>
      <c r="E81" s="5">
        <f t="shared" ref="E81" si="22">B81+D81</f>
        <v>0</v>
      </c>
      <c r="H81" s="62">
        <f t="shared" ref="H81" si="23">E81</f>
        <v>0</v>
      </c>
      <c r="P81" s="69">
        <f t="shared" ref="P81" si="24">E81</f>
        <v>0</v>
      </c>
    </row>
    <row r="82" spans="1:16" x14ac:dyDescent="0.2">
      <c r="A82" s="28" t="s">
        <v>190</v>
      </c>
      <c r="B82" s="16"/>
      <c r="C82" s="1">
        <f t="shared" ref="C82:C111" si="25">B82/$B$113</f>
        <v>0</v>
      </c>
      <c r="D82" s="5">
        <f t="shared" ref="D82:D111" si="26">C82*$B$116</f>
        <v>0</v>
      </c>
      <c r="E82" s="5">
        <f t="shared" si="2"/>
        <v>0</v>
      </c>
      <c r="I82" s="63">
        <f>E82</f>
        <v>0</v>
      </c>
      <c r="P82" s="69">
        <f t="shared" si="3"/>
        <v>0</v>
      </c>
    </row>
    <row r="83" spans="1:16" x14ac:dyDescent="0.2">
      <c r="A83" s="28" t="s">
        <v>90</v>
      </c>
      <c r="B83" s="16"/>
      <c r="C83" s="1">
        <f t="shared" si="25"/>
        <v>0</v>
      </c>
      <c r="D83" s="5">
        <f t="shared" si="26"/>
        <v>0</v>
      </c>
      <c r="E83" s="5">
        <f t="shared" si="2"/>
        <v>0</v>
      </c>
      <c r="I83" s="63">
        <f t="shared" ref="I83:I91" si="27">E83</f>
        <v>0</v>
      </c>
      <c r="P83" s="69">
        <f t="shared" si="3"/>
        <v>0</v>
      </c>
    </row>
    <row r="84" spans="1:16" x14ac:dyDescent="0.2">
      <c r="A84" s="28" t="s">
        <v>91</v>
      </c>
      <c r="B84" s="16"/>
      <c r="C84" s="1">
        <f t="shared" si="25"/>
        <v>0</v>
      </c>
      <c r="D84" s="5">
        <f t="shared" si="26"/>
        <v>0</v>
      </c>
      <c r="E84" s="5">
        <f t="shared" si="2"/>
        <v>0</v>
      </c>
      <c r="I84" s="63">
        <f t="shared" si="27"/>
        <v>0</v>
      </c>
      <c r="P84" s="69">
        <f t="shared" si="3"/>
        <v>0</v>
      </c>
    </row>
    <row r="85" spans="1:16" x14ac:dyDescent="0.2">
      <c r="A85" s="28" t="s">
        <v>92</v>
      </c>
      <c r="B85" s="16"/>
      <c r="C85" s="1">
        <f t="shared" si="25"/>
        <v>0</v>
      </c>
      <c r="D85" s="5">
        <f t="shared" si="26"/>
        <v>0</v>
      </c>
      <c r="E85" s="5">
        <f t="shared" si="2"/>
        <v>0</v>
      </c>
      <c r="I85" s="63">
        <f t="shared" si="27"/>
        <v>0</v>
      </c>
      <c r="P85" s="69">
        <f t="shared" si="3"/>
        <v>0</v>
      </c>
    </row>
    <row r="86" spans="1:16" x14ac:dyDescent="0.2">
      <c r="A86" s="28" t="s">
        <v>93</v>
      </c>
      <c r="B86" s="16"/>
      <c r="C86" s="1">
        <f t="shared" si="25"/>
        <v>0</v>
      </c>
      <c r="D86" s="5">
        <f t="shared" si="26"/>
        <v>0</v>
      </c>
      <c r="E86" s="5">
        <f t="shared" si="2"/>
        <v>0</v>
      </c>
      <c r="I86" s="63">
        <f t="shared" si="27"/>
        <v>0</v>
      </c>
      <c r="P86" s="69">
        <f t="shared" ref="P86:P111" si="28">E86</f>
        <v>0</v>
      </c>
    </row>
    <row r="87" spans="1:16" x14ac:dyDescent="0.2">
      <c r="A87" s="28" t="s">
        <v>94</v>
      </c>
      <c r="B87" s="16"/>
      <c r="C87" s="1">
        <f t="shared" si="25"/>
        <v>0</v>
      </c>
      <c r="D87" s="5">
        <f t="shared" si="26"/>
        <v>0</v>
      </c>
      <c r="E87" s="5">
        <f t="shared" si="2"/>
        <v>0</v>
      </c>
      <c r="I87" s="63">
        <f t="shared" si="27"/>
        <v>0</v>
      </c>
      <c r="P87" s="69">
        <f t="shared" si="28"/>
        <v>0</v>
      </c>
    </row>
    <row r="88" spans="1:16" x14ac:dyDescent="0.2">
      <c r="A88" s="28" t="s">
        <v>95</v>
      </c>
      <c r="B88" s="16"/>
      <c r="C88" s="1">
        <f t="shared" si="25"/>
        <v>0</v>
      </c>
      <c r="D88" s="5">
        <f t="shared" si="26"/>
        <v>0</v>
      </c>
      <c r="E88" s="5">
        <f t="shared" si="2"/>
        <v>0</v>
      </c>
      <c r="I88" s="63">
        <f t="shared" si="27"/>
        <v>0</v>
      </c>
      <c r="P88" s="69">
        <f t="shared" si="28"/>
        <v>0</v>
      </c>
    </row>
    <row r="89" spans="1:16" x14ac:dyDescent="0.2">
      <c r="A89" s="28" t="s">
        <v>132</v>
      </c>
      <c r="B89" s="16"/>
      <c r="C89" s="1">
        <f t="shared" si="25"/>
        <v>0</v>
      </c>
      <c r="D89" s="5">
        <f t="shared" si="26"/>
        <v>0</v>
      </c>
      <c r="E89" s="5">
        <f t="shared" si="2"/>
        <v>0</v>
      </c>
      <c r="I89" s="63">
        <f t="shared" si="27"/>
        <v>0</v>
      </c>
      <c r="P89" s="69">
        <f t="shared" si="28"/>
        <v>0</v>
      </c>
    </row>
    <row r="90" spans="1:16" x14ac:dyDescent="0.2">
      <c r="A90" s="28" t="s">
        <v>133</v>
      </c>
      <c r="B90" s="16"/>
      <c r="C90" s="1">
        <f t="shared" si="25"/>
        <v>0</v>
      </c>
      <c r="D90" s="5">
        <f t="shared" si="26"/>
        <v>0</v>
      </c>
      <c r="E90" s="5">
        <f t="shared" si="2"/>
        <v>0</v>
      </c>
      <c r="I90" s="63">
        <f t="shared" si="27"/>
        <v>0</v>
      </c>
      <c r="P90" s="69">
        <f t="shared" si="28"/>
        <v>0</v>
      </c>
    </row>
    <row r="91" spans="1:16" x14ac:dyDescent="0.2">
      <c r="A91" s="28" t="s">
        <v>96</v>
      </c>
      <c r="B91" s="16"/>
      <c r="C91" s="1">
        <f t="shared" si="25"/>
        <v>0</v>
      </c>
      <c r="D91" s="5">
        <f t="shared" si="26"/>
        <v>0</v>
      </c>
      <c r="E91" s="5">
        <f t="shared" si="2"/>
        <v>0</v>
      </c>
      <c r="I91" s="63">
        <f t="shared" si="27"/>
        <v>0</v>
      </c>
      <c r="P91" s="69">
        <f t="shared" si="28"/>
        <v>0</v>
      </c>
    </row>
    <row r="92" spans="1:16" x14ac:dyDescent="0.2">
      <c r="A92" s="30" t="s">
        <v>59</v>
      </c>
      <c r="B92" s="16"/>
      <c r="C92" s="1">
        <f t="shared" si="25"/>
        <v>0</v>
      </c>
      <c r="D92" s="5">
        <f t="shared" si="26"/>
        <v>0</v>
      </c>
      <c r="E92" s="5">
        <f t="shared" si="2"/>
        <v>0</v>
      </c>
      <c r="J92" s="67">
        <f>E92</f>
        <v>0</v>
      </c>
      <c r="P92" s="69">
        <f t="shared" si="28"/>
        <v>0</v>
      </c>
    </row>
    <row r="93" spans="1:16" x14ac:dyDescent="0.2">
      <c r="A93" s="30" t="s">
        <v>60</v>
      </c>
      <c r="B93" s="16"/>
      <c r="C93" s="1">
        <f t="shared" si="25"/>
        <v>0</v>
      </c>
      <c r="D93" s="5">
        <f t="shared" si="26"/>
        <v>0</v>
      </c>
      <c r="E93" s="5">
        <f t="shared" si="2"/>
        <v>0</v>
      </c>
      <c r="J93" s="67">
        <f t="shared" ref="J93:J99" si="29">E93</f>
        <v>0</v>
      </c>
      <c r="P93" s="69">
        <f t="shared" si="28"/>
        <v>0</v>
      </c>
    </row>
    <row r="94" spans="1:16" x14ac:dyDescent="0.2">
      <c r="A94" s="30" t="s">
        <v>62</v>
      </c>
      <c r="B94" s="16"/>
      <c r="C94" s="1">
        <f t="shared" si="25"/>
        <v>0</v>
      </c>
      <c r="D94" s="5">
        <f t="shared" si="26"/>
        <v>0</v>
      </c>
      <c r="E94" s="5">
        <f t="shared" si="2"/>
        <v>0</v>
      </c>
      <c r="J94" s="67">
        <f t="shared" si="29"/>
        <v>0</v>
      </c>
      <c r="P94" s="69">
        <f t="shared" si="28"/>
        <v>0</v>
      </c>
    </row>
    <row r="95" spans="1:16" x14ac:dyDescent="0.2">
      <c r="A95" s="30" t="s">
        <v>63</v>
      </c>
      <c r="B95" s="16"/>
      <c r="C95" s="1">
        <f t="shared" si="25"/>
        <v>0</v>
      </c>
      <c r="D95" s="5">
        <f t="shared" si="26"/>
        <v>0</v>
      </c>
      <c r="E95" s="5">
        <f t="shared" si="2"/>
        <v>0</v>
      </c>
      <c r="J95" s="67">
        <f t="shared" si="29"/>
        <v>0</v>
      </c>
      <c r="P95" s="69">
        <f t="shared" si="28"/>
        <v>0</v>
      </c>
    </row>
    <row r="96" spans="1:16" x14ac:dyDescent="0.2">
      <c r="A96" s="31" t="s">
        <v>182</v>
      </c>
      <c r="B96" s="16"/>
      <c r="C96" s="1">
        <f t="shared" si="25"/>
        <v>0</v>
      </c>
      <c r="D96" s="5">
        <f t="shared" si="26"/>
        <v>0</v>
      </c>
      <c r="E96" s="5">
        <f>B96+D96</f>
        <v>0</v>
      </c>
      <c r="L96" s="68">
        <f>E96</f>
        <v>0</v>
      </c>
      <c r="P96" s="69">
        <f>E96</f>
        <v>0</v>
      </c>
    </row>
    <row r="97" spans="1:16" x14ac:dyDescent="0.2">
      <c r="A97" s="30" t="s">
        <v>69</v>
      </c>
      <c r="B97" s="16"/>
      <c r="C97" s="1">
        <f t="shared" si="25"/>
        <v>0</v>
      </c>
      <c r="D97" s="5">
        <f t="shared" si="26"/>
        <v>0</v>
      </c>
      <c r="E97" s="5">
        <f t="shared" si="2"/>
        <v>0</v>
      </c>
      <c r="J97" s="67">
        <f t="shared" si="29"/>
        <v>0</v>
      </c>
      <c r="P97" s="69">
        <f t="shared" si="28"/>
        <v>0</v>
      </c>
    </row>
    <row r="98" spans="1:16" x14ac:dyDescent="0.2">
      <c r="A98" s="30" t="s">
        <v>101</v>
      </c>
      <c r="B98" s="16"/>
      <c r="C98" s="1">
        <f t="shared" si="25"/>
        <v>0</v>
      </c>
      <c r="D98" s="5">
        <f t="shared" si="26"/>
        <v>0</v>
      </c>
      <c r="E98" s="5">
        <f t="shared" si="2"/>
        <v>0</v>
      </c>
      <c r="J98" s="67">
        <f t="shared" si="29"/>
        <v>0</v>
      </c>
      <c r="P98" s="69">
        <f t="shared" si="28"/>
        <v>0</v>
      </c>
    </row>
    <row r="99" spans="1:16" x14ac:dyDescent="0.2">
      <c r="A99" s="30" t="s">
        <v>70</v>
      </c>
      <c r="B99" s="16"/>
      <c r="C99" s="1">
        <f t="shared" si="25"/>
        <v>0</v>
      </c>
      <c r="D99" s="5">
        <f t="shared" si="26"/>
        <v>0</v>
      </c>
      <c r="E99" s="5">
        <f t="shared" si="2"/>
        <v>0</v>
      </c>
      <c r="J99" s="67">
        <f t="shared" si="29"/>
        <v>0</v>
      </c>
      <c r="P99" s="69">
        <f t="shared" si="28"/>
        <v>0</v>
      </c>
    </row>
    <row r="100" spans="1:16" x14ac:dyDescent="0.2">
      <c r="A100" s="31" t="s">
        <v>97</v>
      </c>
      <c r="B100" s="16"/>
      <c r="C100" s="1">
        <f t="shared" si="25"/>
        <v>0</v>
      </c>
      <c r="D100" s="5">
        <f t="shared" si="26"/>
        <v>0</v>
      </c>
      <c r="E100" s="5">
        <f t="shared" si="2"/>
        <v>0</v>
      </c>
      <c r="L100" s="68">
        <f>E100</f>
        <v>0</v>
      </c>
      <c r="P100" s="69">
        <f t="shared" si="28"/>
        <v>0</v>
      </c>
    </row>
    <row r="101" spans="1:16" x14ac:dyDescent="0.2">
      <c r="A101" s="31" t="s">
        <v>64</v>
      </c>
      <c r="B101" s="16"/>
      <c r="C101" s="1">
        <f t="shared" si="25"/>
        <v>0</v>
      </c>
      <c r="D101" s="5">
        <f t="shared" si="26"/>
        <v>0</v>
      </c>
      <c r="E101" s="5">
        <f t="shared" si="2"/>
        <v>0</v>
      </c>
      <c r="L101" s="90">
        <f>E101</f>
        <v>0</v>
      </c>
      <c r="P101" s="69">
        <f t="shared" si="28"/>
        <v>0</v>
      </c>
    </row>
    <row r="102" spans="1:16" x14ac:dyDescent="0.2">
      <c r="A102" s="31" t="s">
        <v>76</v>
      </c>
      <c r="B102" s="16"/>
      <c r="C102" s="1">
        <f t="shared" si="25"/>
        <v>0</v>
      </c>
      <c r="D102" s="5">
        <f t="shared" si="26"/>
        <v>0</v>
      </c>
      <c r="E102" s="5">
        <f t="shared" si="2"/>
        <v>0</v>
      </c>
      <c r="L102" s="68">
        <f>E102</f>
        <v>0</v>
      </c>
      <c r="P102" s="69">
        <f t="shared" si="28"/>
        <v>0</v>
      </c>
    </row>
    <row r="103" spans="1:16" x14ac:dyDescent="0.2">
      <c r="A103" s="31" t="s">
        <v>151</v>
      </c>
      <c r="B103" s="16"/>
      <c r="C103" s="1">
        <f t="shared" si="25"/>
        <v>0</v>
      </c>
      <c r="D103" s="5">
        <f t="shared" si="26"/>
        <v>0</v>
      </c>
      <c r="E103" s="5">
        <f t="shared" si="2"/>
        <v>0</v>
      </c>
      <c r="L103" s="68">
        <f>E103</f>
        <v>0</v>
      </c>
      <c r="P103" s="69">
        <f t="shared" si="28"/>
        <v>0</v>
      </c>
    </row>
    <row r="104" spans="1:16" x14ac:dyDescent="0.2">
      <c r="A104" s="32" t="s">
        <v>65</v>
      </c>
      <c r="B104" s="16"/>
      <c r="C104" s="1">
        <f t="shared" si="25"/>
        <v>0</v>
      </c>
      <c r="D104" s="5">
        <f t="shared" si="26"/>
        <v>0</v>
      </c>
      <c r="E104" s="5">
        <f t="shared" si="2"/>
        <v>0</v>
      </c>
      <c r="M104" s="70">
        <f>E104</f>
        <v>0</v>
      </c>
      <c r="P104" s="69">
        <f t="shared" si="28"/>
        <v>0</v>
      </c>
    </row>
    <row r="105" spans="1:16" x14ac:dyDescent="0.2">
      <c r="A105" s="31" t="s">
        <v>66</v>
      </c>
      <c r="B105" s="16"/>
      <c r="C105" s="1">
        <f t="shared" si="25"/>
        <v>0</v>
      </c>
      <c r="D105" s="5">
        <f t="shared" si="26"/>
        <v>0</v>
      </c>
      <c r="E105" s="5">
        <f t="shared" si="2"/>
        <v>0</v>
      </c>
      <c r="L105" s="68">
        <f>E105</f>
        <v>0</v>
      </c>
      <c r="P105" s="69">
        <f t="shared" si="28"/>
        <v>0</v>
      </c>
    </row>
    <row r="106" spans="1:16" x14ac:dyDescent="0.2">
      <c r="A106" s="31" t="s">
        <v>152</v>
      </c>
      <c r="B106" s="16"/>
      <c r="C106" s="1">
        <f t="shared" si="25"/>
        <v>0</v>
      </c>
      <c r="D106" s="5">
        <f t="shared" si="26"/>
        <v>0</v>
      </c>
      <c r="E106" s="5">
        <f t="shared" si="2"/>
        <v>0</v>
      </c>
      <c r="L106" s="68">
        <f>E106</f>
        <v>0</v>
      </c>
      <c r="P106" s="69">
        <f t="shared" si="28"/>
        <v>0</v>
      </c>
    </row>
    <row r="107" spans="1:16" x14ac:dyDescent="0.2">
      <c r="A107" s="31" t="s">
        <v>98</v>
      </c>
      <c r="B107" s="16"/>
      <c r="C107" s="1">
        <f t="shared" si="25"/>
        <v>0</v>
      </c>
      <c r="D107" s="5">
        <f t="shared" si="26"/>
        <v>0</v>
      </c>
      <c r="E107" s="5">
        <f t="shared" si="2"/>
        <v>0</v>
      </c>
      <c r="L107" s="68">
        <f>E107</f>
        <v>0</v>
      </c>
      <c r="P107" s="69">
        <f t="shared" si="28"/>
        <v>0</v>
      </c>
    </row>
    <row r="108" spans="1:16" x14ac:dyDescent="0.2">
      <c r="A108" s="31" t="s">
        <v>99</v>
      </c>
      <c r="B108" s="16"/>
      <c r="C108" s="1">
        <f t="shared" si="25"/>
        <v>0</v>
      </c>
      <c r="D108" s="5">
        <f t="shared" si="26"/>
        <v>0</v>
      </c>
      <c r="E108" s="5">
        <f t="shared" si="2"/>
        <v>0</v>
      </c>
      <c r="L108" s="68">
        <f>E108</f>
        <v>0</v>
      </c>
      <c r="P108" s="69">
        <f t="shared" si="28"/>
        <v>0</v>
      </c>
    </row>
    <row r="109" spans="1:16" x14ac:dyDescent="0.2">
      <c r="A109" s="110" t="s">
        <v>153</v>
      </c>
      <c r="B109" s="16"/>
      <c r="C109" s="1">
        <f t="shared" si="25"/>
        <v>0</v>
      </c>
      <c r="D109" s="5">
        <f t="shared" si="26"/>
        <v>0</v>
      </c>
      <c r="E109" s="5">
        <f t="shared" si="2"/>
        <v>0</v>
      </c>
      <c r="G109" s="75"/>
      <c r="N109" s="111">
        <f>E109</f>
        <v>0</v>
      </c>
      <c r="P109" s="69"/>
    </row>
    <row r="110" spans="1:16" x14ac:dyDescent="0.2">
      <c r="A110" s="71" t="s">
        <v>154</v>
      </c>
      <c r="B110" s="16"/>
      <c r="C110" s="1">
        <f t="shared" si="25"/>
        <v>0</v>
      </c>
      <c r="D110" s="5">
        <f t="shared" si="26"/>
        <v>0</v>
      </c>
      <c r="E110" s="5">
        <f>B110+D110</f>
        <v>0</v>
      </c>
      <c r="N110" s="66">
        <f>E110</f>
        <v>0</v>
      </c>
      <c r="P110" s="69">
        <f t="shared" si="28"/>
        <v>0</v>
      </c>
    </row>
    <row r="111" spans="1:16" x14ac:dyDescent="0.2">
      <c r="A111" s="113" t="s">
        <v>67</v>
      </c>
      <c r="B111" s="119"/>
      <c r="C111" s="8">
        <f t="shared" si="25"/>
        <v>0</v>
      </c>
      <c r="D111" s="11">
        <f t="shared" si="26"/>
        <v>0</v>
      </c>
      <c r="E111" s="11">
        <f>B111+D111</f>
        <v>0</v>
      </c>
      <c r="F111" s="8"/>
      <c r="G111" s="8"/>
      <c r="H111" s="8"/>
      <c r="I111" s="8"/>
      <c r="J111" s="8"/>
      <c r="K111" s="8"/>
      <c r="L111" s="8"/>
      <c r="M111" s="8"/>
      <c r="N111" s="118">
        <f>E111</f>
        <v>0</v>
      </c>
      <c r="O111" s="8"/>
      <c r="P111" s="120">
        <f t="shared" si="28"/>
        <v>0</v>
      </c>
    </row>
    <row r="112" spans="1:16" x14ac:dyDescent="0.2">
      <c r="A112"/>
      <c r="B112" s="16"/>
    </row>
    <row r="113" spans="1:16" x14ac:dyDescent="0.2">
      <c r="A113" s="1" t="s">
        <v>21</v>
      </c>
      <c r="B113" s="16">
        <f>SUM(B12:B111)</f>
        <v>4486</v>
      </c>
      <c r="C113" s="1">
        <f>B113/$B$114</f>
        <v>1</v>
      </c>
      <c r="E113" s="5">
        <f>SUM(E12:E111)</f>
        <v>4486</v>
      </c>
      <c r="F113" s="33">
        <f t="shared" ref="F113:P113" si="30">SUM(F12:F111)</f>
        <v>2057</v>
      </c>
      <c r="G113" s="34">
        <f t="shared" si="30"/>
        <v>14</v>
      </c>
      <c r="H113" s="35">
        <f t="shared" si="30"/>
        <v>81</v>
      </c>
      <c r="I113" s="36">
        <f t="shared" si="30"/>
        <v>722</v>
      </c>
      <c r="J113" s="37">
        <f t="shared" si="30"/>
        <v>0</v>
      </c>
      <c r="K113" s="38">
        <f t="shared" si="30"/>
        <v>0</v>
      </c>
      <c r="L113" s="39">
        <f t="shared" si="30"/>
        <v>0</v>
      </c>
      <c r="M113" s="40">
        <f t="shared" si="30"/>
        <v>0</v>
      </c>
      <c r="N113" s="41">
        <f t="shared" si="30"/>
        <v>0</v>
      </c>
      <c r="O113" s="72">
        <f>SUM(O12:O111)</f>
        <v>1612</v>
      </c>
      <c r="P113" s="5">
        <f t="shared" si="30"/>
        <v>2874</v>
      </c>
    </row>
    <row r="114" spans="1:16" x14ac:dyDescent="0.2">
      <c r="A114" s="1" t="s">
        <v>22</v>
      </c>
      <c r="B114" s="5">
        <v>4486</v>
      </c>
      <c r="D114" s="5" t="s">
        <v>20</v>
      </c>
      <c r="E114" s="5">
        <f>SUM(F113:O113)</f>
        <v>4486</v>
      </c>
    </row>
    <row r="115" spans="1:16" x14ac:dyDescent="0.2">
      <c r="B115" s="5" t="s">
        <v>20</v>
      </c>
      <c r="C115" s="5"/>
      <c r="E115" s="5">
        <f>SUM(O113:P113)</f>
        <v>4486</v>
      </c>
    </row>
    <row r="116" spans="1:16" ht="38.25" x14ac:dyDescent="0.2">
      <c r="A116" s="18" t="s">
        <v>23</v>
      </c>
      <c r="B116" s="19">
        <f>B114-B113</f>
        <v>0</v>
      </c>
    </row>
    <row r="118" spans="1:16" ht="13.5" thickBot="1" x14ac:dyDescent="0.25"/>
    <row r="119" spans="1:16" x14ac:dyDescent="0.2">
      <c r="A119" s="42"/>
      <c r="B119" s="43"/>
      <c r="C119" s="44"/>
      <c r="D119" s="43"/>
      <c r="E119" s="43"/>
      <c r="F119" s="44"/>
      <c r="G119" s="44"/>
      <c r="H119" s="44"/>
      <c r="I119" s="44"/>
      <c r="J119" s="44"/>
      <c r="K119" s="44"/>
      <c r="L119" s="45"/>
    </row>
    <row r="120" spans="1:16" x14ac:dyDescent="0.2">
      <c r="A120" s="46">
        <v>1</v>
      </c>
      <c r="B120" s="47" t="s">
        <v>107</v>
      </c>
      <c r="C120" s="48"/>
      <c r="D120" s="47"/>
      <c r="E120" s="47"/>
      <c r="F120" s="48"/>
      <c r="G120" s="48"/>
      <c r="H120" s="48"/>
      <c r="I120" s="49">
        <f>P113</f>
        <v>2874</v>
      </c>
      <c r="J120" s="48"/>
      <c r="K120" s="48"/>
      <c r="L120" s="50"/>
    </row>
    <row r="121" spans="1:16" ht="13.5" thickBot="1" x14ac:dyDescent="0.25">
      <c r="A121" s="46"/>
      <c r="B121" s="47"/>
      <c r="C121" s="48"/>
      <c r="D121" s="47"/>
      <c r="E121" s="47"/>
      <c r="F121" s="48"/>
      <c r="G121" s="48"/>
      <c r="H121" s="48"/>
      <c r="I121" s="51"/>
      <c r="J121" s="48"/>
      <c r="K121" s="48"/>
      <c r="L121" s="50"/>
    </row>
    <row r="122" spans="1:16" ht="13.5" thickBot="1" x14ac:dyDescent="0.25">
      <c r="A122" s="46"/>
      <c r="B122" s="47"/>
      <c r="C122" s="48"/>
      <c r="D122" s="47"/>
      <c r="E122" s="47"/>
      <c r="F122" s="48"/>
      <c r="G122" s="48"/>
      <c r="H122" s="48"/>
      <c r="I122" s="53" t="s">
        <v>108</v>
      </c>
      <c r="J122" s="53" t="s">
        <v>109</v>
      </c>
      <c r="K122" s="52" t="s">
        <v>12</v>
      </c>
      <c r="L122" s="50"/>
    </row>
    <row r="123" spans="1:16" x14ac:dyDescent="0.2">
      <c r="A123" s="46">
        <v>2</v>
      </c>
      <c r="B123" s="47" t="s">
        <v>110</v>
      </c>
      <c r="C123" s="48"/>
      <c r="D123" s="47"/>
      <c r="E123" s="47"/>
      <c r="F123" s="48"/>
      <c r="G123" s="48"/>
      <c r="H123" s="48"/>
      <c r="I123" s="54">
        <f>G113</f>
        <v>14</v>
      </c>
      <c r="J123" s="54">
        <f>F113</f>
        <v>2057</v>
      </c>
      <c r="K123" s="54">
        <f>I123+J123</f>
        <v>2071</v>
      </c>
      <c r="L123" s="50"/>
    </row>
    <row r="124" spans="1:16" x14ac:dyDescent="0.2">
      <c r="A124" s="46">
        <v>3</v>
      </c>
      <c r="B124" s="47" t="s">
        <v>111</v>
      </c>
      <c r="C124" s="48"/>
      <c r="D124" s="47"/>
      <c r="E124" s="47"/>
      <c r="F124" s="48"/>
      <c r="G124" s="48"/>
      <c r="H124" s="48"/>
      <c r="I124" s="54">
        <f>H113</f>
        <v>81</v>
      </c>
      <c r="J124" s="54">
        <f>I113</f>
        <v>722</v>
      </c>
      <c r="K124" s="54">
        <f>I124+J124</f>
        <v>803</v>
      </c>
      <c r="L124" s="50"/>
    </row>
    <row r="125" spans="1:16" x14ac:dyDescent="0.2">
      <c r="A125" s="46">
        <v>4</v>
      </c>
      <c r="B125" s="47" t="s">
        <v>112</v>
      </c>
      <c r="C125" s="48"/>
      <c r="D125" s="47"/>
      <c r="E125" s="47"/>
      <c r="F125" s="48"/>
      <c r="G125" s="48"/>
      <c r="H125" s="48"/>
      <c r="I125" s="54">
        <f>J113</f>
        <v>0</v>
      </c>
      <c r="J125" s="54">
        <f>K113</f>
        <v>0</v>
      </c>
      <c r="K125" s="54">
        <f>I125+J125</f>
        <v>0</v>
      </c>
      <c r="L125" s="50"/>
    </row>
    <row r="126" spans="1:16" x14ac:dyDescent="0.2">
      <c r="A126" s="46">
        <v>5</v>
      </c>
      <c r="B126" s="47" t="s">
        <v>113</v>
      </c>
      <c r="C126" s="48"/>
      <c r="D126" s="92"/>
      <c r="E126" s="92"/>
      <c r="F126" s="93"/>
      <c r="G126" s="93"/>
      <c r="H126" s="93"/>
      <c r="I126" s="98">
        <f>L113</f>
        <v>0</v>
      </c>
      <c r="J126" s="93"/>
      <c r="K126" s="93"/>
      <c r="L126" s="99"/>
    </row>
    <row r="127" spans="1:16" x14ac:dyDescent="0.2">
      <c r="A127" s="46">
        <v>6</v>
      </c>
      <c r="B127" s="47" t="s">
        <v>114</v>
      </c>
      <c r="C127" s="48"/>
      <c r="D127" s="92"/>
      <c r="E127" s="92"/>
      <c r="F127" s="93"/>
      <c r="G127" s="93"/>
      <c r="H127" s="93"/>
      <c r="I127" s="94">
        <f>M113</f>
        <v>0</v>
      </c>
      <c r="J127" s="93"/>
      <c r="K127" s="95"/>
      <c r="L127" s="99"/>
    </row>
    <row r="128" spans="1:16" x14ac:dyDescent="0.2">
      <c r="A128" s="46">
        <v>9</v>
      </c>
      <c r="B128" s="47" t="s">
        <v>115</v>
      </c>
      <c r="C128" s="48"/>
      <c r="D128" s="92"/>
      <c r="E128" s="92"/>
      <c r="F128" s="93"/>
      <c r="G128" s="93"/>
      <c r="H128" s="93"/>
      <c r="I128" s="93"/>
      <c r="J128" s="93"/>
      <c r="K128" s="95"/>
      <c r="L128" s="99"/>
    </row>
    <row r="129" spans="1:12" x14ac:dyDescent="0.2">
      <c r="A129" s="46"/>
      <c r="B129" s="112"/>
      <c r="C129" s="112"/>
      <c r="D129" s="96"/>
      <c r="E129" s="92"/>
      <c r="F129" s="93"/>
      <c r="G129" s="93"/>
      <c r="H129" s="93"/>
      <c r="I129" s="93"/>
      <c r="J129" s="93"/>
      <c r="K129" s="95"/>
      <c r="L129" s="99"/>
    </row>
    <row r="130" spans="1:12" x14ac:dyDescent="0.2">
      <c r="A130" s="46"/>
      <c r="B130" s="96"/>
      <c r="C130" s="95"/>
      <c r="D130" s="96"/>
      <c r="E130" s="92"/>
      <c r="F130" s="93"/>
      <c r="G130" s="93"/>
      <c r="H130" s="93"/>
      <c r="I130" s="93"/>
      <c r="J130" s="93"/>
      <c r="K130" s="95"/>
      <c r="L130" s="99"/>
    </row>
    <row r="131" spans="1:12" x14ac:dyDescent="0.2">
      <c r="A131" s="46"/>
      <c r="B131" s="96"/>
      <c r="C131" s="95"/>
      <c r="D131" s="96"/>
      <c r="E131" s="92"/>
      <c r="F131" s="93"/>
      <c r="G131" s="93"/>
      <c r="H131" s="93"/>
      <c r="I131" s="93"/>
      <c r="J131" s="93"/>
      <c r="K131" s="93"/>
      <c r="L131" s="99"/>
    </row>
    <row r="132" spans="1:12" x14ac:dyDescent="0.2">
      <c r="A132" s="46"/>
      <c r="B132" s="47" t="s">
        <v>118</v>
      </c>
      <c r="C132" s="47"/>
      <c r="D132" s="47" t="s">
        <v>117</v>
      </c>
      <c r="E132" s="47">
        <f>SUM(I23:I33)</f>
        <v>47</v>
      </c>
      <c r="F132" s="47" t="s">
        <v>116</v>
      </c>
      <c r="G132" s="47">
        <f>SUM(I60:I73)</f>
        <v>661</v>
      </c>
      <c r="H132" s="93"/>
      <c r="I132" s="93"/>
      <c r="J132" s="93"/>
      <c r="K132" s="93"/>
      <c r="L132" s="99"/>
    </row>
    <row r="133" spans="1:12" x14ac:dyDescent="0.2">
      <c r="A133" s="46"/>
      <c r="B133" s="47"/>
      <c r="C133" s="47"/>
      <c r="D133" s="96"/>
      <c r="E133" s="92"/>
      <c r="F133" s="93"/>
      <c r="G133" s="93"/>
      <c r="H133" s="93"/>
      <c r="I133" s="93"/>
      <c r="J133" s="93"/>
      <c r="K133" s="93"/>
      <c r="L133" s="99"/>
    </row>
    <row r="134" spans="1:12" x14ac:dyDescent="0.2">
      <c r="A134" s="46"/>
      <c r="B134" s="47" t="s">
        <v>119</v>
      </c>
      <c r="C134" s="47" t="s">
        <v>208</v>
      </c>
      <c r="D134" s="96"/>
      <c r="E134" s="92"/>
      <c r="F134" s="93"/>
      <c r="G134" s="93"/>
      <c r="H134" s="93"/>
      <c r="I134" s="93"/>
      <c r="J134" s="93"/>
      <c r="K134" s="93"/>
      <c r="L134" s="99"/>
    </row>
    <row r="135" spans="1:12" x14ac:dyDescent="0.2">
      <c r="A135" s="46"/>
      <c r="B135" s="47"/>
      <c r="C135" s="47"/>
      <c r="D135" s="96"/>
      <c r="E135" s="92"/>
      <c r="F135" s="93"/>
      <c r="G135" s="93"/>
      <c r="H135" s="93"/>
      <c r="I135" s="93"/>
      <c r="J135" s="93"/>
      <c r="K135" s="93"/>
      <c r="L135" s="99"/>
    </row>
    <row r="136" spans="1:12" ht="13.5" thickBot="1" x14ac:dyDescent="0.25">
      <c r="A136" s="56"/>
      <c r="B136" s="57"/>
      <c r="C136" s="58"/>
      <c r="D136" s="100"/>
      <c r="E136" s="100"/>
      <c r="F136" s="101"/>
      <c r="G136" s="101"/>
      <c r="H136" s="101"/>
      <c r="I136" s="101"/>
      <c r="J136" s="101"/>
      <c r="K136" s="101"/>
      <c r="L136" s="102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="80" zoomScaleNormal="80" workbookViewId="0">
      <pane ySplit="11" topLeftCell="A78" activePane="bottomLeft" state="frozen"/>
      <selection pane="bottomLeft" activeCell="B98" sqref="B98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140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27" t="s">
        <v>164</v>
      </c>
      <c r="B12"/>
      <c r="C12" s="1">
        <f t="shared" ref="C12:C28" si="0">B12/$B$97</f>
        <v>0</v>
      </c>
      <c r="D12" s="5">
        <f t="shared" ref="D12:D28" si="1">C12*$B$100</f>
        <v>0</v>
      </c>
      <c r="E12" s="5">
        <f t="shared" ref="E12:E95" si="2">B12+D12</f>
        <v>0</v>
      </c>
      <c r="H12" s="62">
        <f>E12</f>
        <v>0</v>
      </c>
      <c r="I12" s="17"/>
      <c r="P12" s="17">
        <f>E12</f>
        <v>0</v>
      </c>
    </row>
    <row r="13" spans="1:16" x14ac:dyDescent="0.2">
      <c r="A13" s="27" t="s">
        <v>77</v>
      </c>
      <c r="B13">
        <v>3</v>
      </c>
      <c r="C13" s="1">
        <f t="shared" si="0"/>
        <v>1.8846588767433095E-4</v>
      </c>
      <c r="D13" s="5">
        <f t="shared" si="1"/>
        <v>0</v>
      </c>
      <c r="E13" s="5">
        <f t="shared" ref="E13" si="3">B13+D13</f>
        <v>3</v>
      </c>
      <c r="H13" s="62">
        <f>E13</f>
        <v>3</v>
      </c>
      <c r="I13" s="17"/>
      <c r="P13" s="17">
        <f>E13</f>
        <v>3</v>
      </c>
    </row>
    <row r="14" spans="1:16" x14ac:dyDescent="0.2">
      <c r="A14" s="27" t="s">
        <v>134</v>
      </c>
      <c r="B14">
        <v>12</v>
      </c>
      <c r="C14" s="1">
        <f t="shared" si="0"/>
        <v>7.538635506973238E-4</v>
      </c>
      <c r="D14" s="5">
        <f t="shared" si="1"/>
        <v>0</v>
      </c>
      <c r="E14" s="5">
        <f>B14+D14</f>
        <v>12</v>
      </c>
      <c r="H14" s="62">
        <f>E14</f>
        <v>12</v>
      </c>
      <c r="I14" s="17"/>
      <c r="P14" s="17">
        <f>E14</f>
        <v>12</v>
      </c>
    </row>
    <row r="15" spans="1:16" x14ac:dyDescent="0.2">
      <c r="A15" s="27" t="s">
        <v>183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2">
        <f>E15</f>
        <v>0</v>
      </c>
      <c r="I15" s="17"/>
      <c r="P15" s="17">
        <f>E15</f>
        <v>0</v>
      </c>
    </row>
    <row r="16" spans="1:16" x14ac:dyDescent="0.2">
      <c r="A16" s="81" t="s">
        <v>120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75"/>
      <c r="I16" s="63">
        <f>E16</f>
        <v>0</v>
      </c>
      <c r="P16" s="17">
        <f t="shared" ref="P16:P90" si="4">E16</f>
        <v>0</v>
      </c>
    </row>
    <row r="17" spans="1:16" x14ac:dyDescent="0.2">
      <c r="A17" s="28" t="s">
        <v>71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I17" s="63">
        <f>E17</f>
        <v>0</v>
      </c>
      <c r="P17" s="17">
        <f t="shared" si="4"/>
        <v>0</v>
      </c>
    </row>
    <row r="18" spans="1:16" x14ac:dyDescent="0.2">
      <c r="A18" s="28" t="s">
        <v>72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I18" s="63">
        <f>E18</f>
        <v>0</v>
      </c>
      <c r="P18" s="17">
        <f t="shared" si="4"/>
        <v>0</v>
      </c>
    </row>
    <row r="19" spans="1:16" x14ac:dyDescent="0.2">
      <c r="A19" s="27" t="s">
        <v>79</v>
      </c>
      <c r="B19">
        <v>1</v>
      </c>
      <c r="C19" s="1">
        <f t="shared" si="0"/>
        <v>6.2821962558110312E-5</v>
      </c>
      <c r="D19" s="5">
        <f t="shared" si="1"/>
        <v>0</v>
      </c>
      <c r="E19" s="5">
        <f>B19+D19</f>
        <v>1</v>
      </c>
      <c r="H19" s="62">
        <f>E19</f>
        <v>1</v>
      </c>
      <c r="P19" s="17">
        <f>E19</f>
        <v>1</v>
      </c>
    </row>
    <row r="20" spans="1:16" x14ac:dyDescent="0.2">
      <c r="A20" s="27" t="s">
        <v>80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2">
        <f>E20</f>
        <v>0</v>
      </c>
      <c r="P20" s="17">
        <f>E20</f>
        <v>0</v>
      </c>
    </row>
    <row r="21" spans="1:16" x14ac:dyDescent="0.2">
      <c r="A21" s="27" t="s">
        <v>82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2">
        <f>E21</f>
        <v>0</v>
      </c>
      <c r="P21" s="17">
        <f>E21</f>
        <v>0</v>
      </c>
    </row>
    <row r="22" spans="1:16" x14ac:dyDescent="0.2">
      <c r="A22" s="87" t="s">
        <v>203</v>
      </c>
      <c r="B22">
        <v>675</v>
      </c>
      <c r="C22" s="1">
        <f t="shared" si="0"/>
        <v>4.2404824726724466E-2</v>
      </c>
      <c r="D22" s="5">
        <f t="shared" si="1"/>
        <v>0</v>
      </c>
      <c r="E22" s="5">
        <f t="shared" si="2"/>
        <v>675</v>
      </c>
      <c r="H22" s="62">
        <f>E22</f>
        <v>675</v>
      </c>
      <c r="P22" s="17">
        <f>E22</f>
        <v>675</v>
      </c>
    </row>
    <row r="23" spans="1:16" x14ac:dyDescent="0.2">
      <c r="A23" s="28" t="s">
        <v>83</v>
      </c>
      <c r="B23">
        <v>2</v>
      </c>
      <c r="C23" s="1">
        <f t="shared" si="0"/>
        <v>1.2564392511622062E-4</v>
      </c>
      <c r="D23" s="5">
        <f t="shared" si="1"/>
        <v>0</v>
      </c>
      <c r="E23" s="5">
        <f t="shared" ref="E23" si="5">B23+D23</f>
        <v>2</v>
      </c>
      <c r="I23" s="63">
        <f>E23</f>
        <v>2</v>
      </c>
      <c r="P23" s="17">
        <f t="shared" ref="P23" si="6">E23</f>
        <v>2</v>
      </c>
    </row>
    <row r="24" spans="1:16" x14ac:dyDescent="0.2">
      <c r="A24" s="28" t="s">
        <v>74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3">
        <f>E24</f>
        <v>0</v>
      </c>
      <c r="P24" s="17">
        <f t="shared" si="4"/>
        <v>0</v>
      </c>
    </row>
    <row r="25" spans="1:16" x14ac:dyDescent="0.2">
      <c r="A25" s="28" t="s">
        <v>27</v>
      </c>
      <c r="B25">
        <v>72</v>
      </c>
      <c r="C25" s="1">
        <f t="shared" si="0"/>
        <v>4.523181304183943E-3</v>
      </c>
      <c r="D25" s="5">
        <f t="shared" si="1"/>
        <v>0</v>
      </c>
      <c r="E25" s="5">
        <f>B25+D25</f>
        <v>72</v>
      </c>
      <c r="I25" s="63">
        <f>E25</f>
        <v>72</v>
      </c>
      <c r="P25" s="17">
        <f t="shared" si="4"/>
        <v>72</v>
      </c>
    </row>
    <row r="26" spans="1:16" x14ac:dyDescent="0.2">
      <c r="A26" s="28" t="s">
        <v>86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3">
        <f>E26</f>
        <v>0</v>
      </c>
      <c r="P26" s="17">
        <f t="shared" si="4"/>
        <v>0</v>
      </c>
    </row>
    <row r="27" spans="1:16" x14ac:dyDescent="0.2">
      <c r="A27" s="26" t="s">
        <v>28</v>
      </c>
      <c r="B27">
        <v>2</v>
      </c>
      <c r="C27" s="1">
        <f t="shared" si="0"/>
        <v>1.2564392511622062E-4</v>
      </c>
      <c r="D27" s="5">
        <f t="shared" si="1"/>
        <v>0</v>
      </c>
      <c r="E27" s="5">
        <f t="shared" si="2"/>
        <v>2</v>
      </c>
      <c r="G27" s="64">
        <f>E27</f>
        <v>2</v>
      </c>
      <c r="P27" s="17">
        <f t="shared" si="4"/>
        <v>2</v>
      </c>
    </row>
    <row r="28" spans="1:16" x14ac:dyDescent="0.2">
      <c r="A28" s="26" t="s">
        <v>29</v>
      </c>
      <c r="B28">
        <v>16</v>
      </c>
      <c r="C28" s="1">
        <f t="shared" si="0"/>
        <v>1.005151400929765E-3</v>
      </c>
      <c r="D28" s="5">
        <f t="shared" si="1"/>
        <v>0</v>
      </c>
      <c r="E28" s="5">
        <f t="shared" si="2"/>
        <v>16</v>
      </c>
      <c r="G28" s="64">
        <f>E28</f>
        <v>16</v>
      </c>
      <c r="P28" s="17">
        <f t="shared" si="4"/>
        <v>16</v>
      </c>
    </row>
    <row r="29" spans="1:16" x14ac:dyDescent="0.2">
      <c r="A29" s="26" t="s">
        <v>30</v>
      </c>
      <c r="B29">
        <v>0</v>
      </c>
      <c r="C29" s="1">
        <f t="shared" ref="C29" si="7">B29/$B$97</f>
        <v>0</v>
      </c>
      <c r="D29" s="5">
        <f t="shared" ref="D29" si="8">C29*$B$100</f>
        <v>0</v>
      </c>
      <c r="E29" s="5">
        <f t="shared" ref="E29" si="9">B29+D29</f>
        <v>0</v>
      </c>
      <c r="G29" s="64">
        <f>E29</f>
        <v>0</v>
      </c>
      <c r="P29" s="17">
        <f t="shared" ref="P29" si="10">E29</f>
        <v>0</v>
      </c>
    </row>
    <row r="30" spans="1:16" x14ac:dyDescent="0.2">
      <c r="A30" s="91" t="s">
        <v>31</v>
      </c>
      <c r="B30">
        <v>4831</v>
      </c>
      <c r="C30" s="1">
        <f t="shared" ref="C30:C50" si="11">B30/$B$97</f>
        <v>0.30349290111823091</v>
      </c>
      <c r="D30" s="5">
        <f t="shared" ref="D30:D50" si="12">C30*$B$100</f>
        <v>0</v>
      </c>
      <c r="E30" s="5">
        <f t="shared" si="2"/>
        <v>4831</v>
      </c>
      <c r="G30" s="75"/>
      <c r="O30" s="73">
        <f>E30</f>
        <v>4831</v>
      </c>
      <c r="P30" s="17"/>
    </row>
    <row r="31" spans="1:16" x14ac:dyDescent="0.2">
      <c r="A31" s="26" t="s">
        <v>32</v>
      </c>
      <c r="B31">
        <v>62</v>
      </c>
      <c r="C31" s="1">
        <f t="shared" si="11"/>
        <v>3.8949616786028395E-3</v>
      </c>
      <c r="D31" s="5">
        <f t="shared" si="12"/>
        <v>0</v>
      </c>
      <c r="E31" s="5">
        <f t="shared" si="2"/>
        <v>62</v>
      </c>
      <c r="G31" s="64">
        <f>E31</f>
        <v>62</v>
      </c>
      <c r="P31" s="17">
        <f t="shared" si="4"/>
        <v>62</v>
      </c>
    </row>
    <row r="32" spans="1:16" x14ac:dyDescent="0.2">
      <c r="A32" s="25" t="s">
        <v>33</v>
      </c>
      <c r="B32">
        <v>24</v>
      </c>
      <c r="C32" s="1">
        <f t="shared" si="11"/>
        <v>1.5077271013946476E-3</v>
      </c>
      <c r="D32" s="5">
        <f t="shared" si="12"/>
        <v>0</v>
      </c>
      <c r="E32" s="5">
        <f t="shared" si="2"/>
        <v>24</v>
      </c>
      <c r="F32" s="65">
        <f>E32</f>
        <v>24</v>
      </c>
      <c r="P32" s="17">
        <f t="shared" si="4"/>
        <v>24</v>
      </c>
    </row>
    <row r="33" spans="1:16" x14ac:dyDescent="0.2">
      <c r="A33" s="25" t="s">
        <v>34</v>
      </c>
      <c r="B33">
        <v>0</v>
      </c>
      <c r="C33" s="1">
        <f t="shared" si="11"/>
        <v>0</v>
      </c>
      <c r="D33" s="5">
        <f t="shared" si="12"/>
        <v>0</v>
      </c>
      <c r="E33" s="5">
        <f>B33+D33</f>
        <v>0</v>
      </c>
      <c r="F33" s="65">
        <f>E33</f>
        <v>0</v>
      </c>
      <c r="P33" s="17">
        <f>E33</f>
        <v>0</v>
      </c>
    </row>
    <row r="34" spans="1:16" x14ac:dyDescent="0.2">
      <c r="A34" s="25" t="s">
        <v>35</v>
      </c>
      <c r="B34">
        <v>209</v>
      </c>
      <c r="C34" s="1">
        <f t="shared" si="11"/>
        <v>1.3129790174645056E-2</v>
      </c>
      <c r="D34" s="5">
        <f t="shared" si="12"/>
        <v>0</v>
      </c>
      <c r="E34" s="5">
        <f t="shared" si="2"/>
        <v>209</v>
      </c>
      <c r="F34" s="65">
        <f t="shared" ref="F34:F41" si="13">E34</f>
        <v>209</v>
      </c>
      <c r="P34" s="17">
        <f t="shared" si="4"/>
        <v>209</v>
      </c>
    </row>
    <row r="35" spans="1:16" x14ac:dyDescent="0.2">
      <c r="A35" s="25" t="s">
        <v>36</v>
      </c>
      <c r="B35">
        <v>16</v>
      </c>
      <c r="C35" s="1">
        <f t="shared" si="11"/>
        <v>1.005151400929765E-3</v>
      </c>
      <c r="D35" s="5">
        <f t="shared" si="12"/>
        <v>0</v>
      </c>
      <c r="E35" s="5">
        <f>B35+D35</f>
        <v>16</v>
      </c>
      <c r="F35" s="65">
        <f>E35</f>
        <v>16</v>
      </c>
      <c r="P35" s="17">
        <f>E35</f>
        <v>16</v>
      </c>
    </row>
    <row r="36" spans="1:16" x14ac:dyDescent="0.2">
      <c r="A36" s="25" t="s">
        <v>37</v>
      </c>
      <c r="B36">
        <v>0</v>
      </c>
      <c r="C36" s="1">
        <f t="shared" si="11"/>
        <v>0</v>
      </c>
      <c r="D36" s="5">
        <f t="shared" si="12"/>
        <v>0</v>
      </c>
      <c r="E36" s="5">
        <f t="shared" si="2"/>
        <v>0</v>
      </c>
      <c r="F36" s="65">
        <f t="shared" si="13"/>
        <v>0</v>
      </c>
      <c r="P36" s="17">
        <f t="shared" si="4"/>
        <v>0</v>
      </c>
    </row>
    <row r="37" spans="1:16" x14ac:dyDescent="0.2">
      <c r="A37" s="25" t="s">
        <v>38</v>
      </c>
      <c r="B37">
        <v>3</v>
      </c>
      <c r="C37" s="1">
        <f t="shared" si="11"/>
        <v>1.8846588767433095E-4</v>
      </c>
      <c r="D37" s="5">
        <f t="shared" si="12"/>
        <v>0</v>
      </c>
      <c r="E37" s="5">
        <f t="shared" si="2"/>
        <v>3</v>
      </c>
      <c r="F37" s="65">
        <f t="shared" si="13"/>
        <v>3</v>
      </c>
      <c r="P37" s="17">
        <f t="shared" si="4"/>
        <v>3</v>
      </c>
    </row>
    <row r="38" spans="1:16" x14ac:dyDescent="0.2">
      <c r="A38" s="25" t="s">
        <v>39</v>
      </c>
      <c r="B38">
        <v>0</v>
      </c>
      <c r="C38" s="1">
        <f t="shared" si="11"/>
        <v>0</v>
      </c>
      <c r="D38" s="5">
        <f t="shared" si="12"/>
        <v>0</v>
      </c>
      <c r="E38" s="5">
        <f t="shared" si="2"/>
        <v>0</v>
      </c>
      <c r="F38" s="65">
        <f t="shared" si="13"/>
        <v>0</v>
      </c>
      <c r="P38" s="17">
        <f t="shared" si="4"/>
        <v>0</v>
      </c>
    </row>
    <row r="39" spans="1:16" x14ac:dyDescent="0.2">
      <c r="A39" s="25" t="s">
        <v>175</v>
      </c>
      <c r="B39">
        <v>14</v>
      </c>
      <c r="C39" s="1">
        <f t="shared" si="11"/>
        <v>8.7950747581354446E-4</v>
      </c>
      <c r="D39" s="5">
        <f t="shared" si="12"/>
        <v>0</v>
      </c>
      <c r="E39" s="5">
        <f>B39+D39</f>
        <v>14</v>
      </c>
      <c r="F39" s="65">
        <f>E39</f>
        <v>14</v>
      </c>
      <c r="P39" s="17">
        <f>E39</f>
        <v>14</v>
      </c>
    </row>
    <row r="40" spans="1:16" x14ac:dyDescent="0.2">
      <c r="A40" s="25" t="s">
        <v>41</v>
      </c>
      <c r="B40">
        <v>0</v>
      </c>
      <c r="C40" s="1">
        <f t="shared" si="11"/>
        <v>0</v>
      </c>
      <c r="D40" s="5">
        <f t="shared" si="12"/>
        <v>0</v>
      </c>
      <c r="E40" s="5">
        <f t="shared" si="2"/>
        <v>0</v>
      </c>
      <c r="F40" s="65">
        <f t="shared" si="13"/>
        <v>0</v>
      </c>
      <c r="P40" s="17">
        <f t="shared" si="4"/>
        <v>0</v>
      </c>
    </row>
    <row r="41" spans="1:16" x14ac:dyDescent="0.2">
      <c r="A41" s="25" t="s">
        <v>42</v>
      </c>
      <c r="B41">
        <v>3506</v>
      </c>
      <c r="C41" s="1">
        <f t="shared" si="11"/>
        <v>0.22025380072873477</v>
      </c>
      <c r="D41" s="5">
        <f t="shared" si="12"/>
        <v>0</v>
      </c>
      <c r="E41" s="5">
        <f t="shared" si="2"/>
        <v>3506</v>
      </c>
      <c r="F41" s="65">
        <f t="shared" si="13"/>
        <v>3506</v>
      </c>
      <c r="P41" s="17">
        <f t="shared" si="4"/>
        <v>3506</v>
      </c>
    </row>
    <row r="42" spans="1:16" x14ac:dyDescent="0.2">
      <c r="A42" s="26" t="s">
        <v>43</v>
      </c>
      <c r="B42">
        <v>140</v>
      </c>
      <c r="C42" s="1">
        <f t="shared" si="11"/>
        <v>8.795074758135445E-3</v>
      </c>
      <c r="D42" s="5">
        <f t="shared" si="12"/>
        <v>0</v>
      </c>
      <c r="E42" s="5">
        <f t="shared" si="2"/>
        <v>140</v>
      </c>
      <c r="G42" s="64">
        <f>E42</f>
        <v>140</v>
      </c>
      <c r="P42" s="17">
        <f t="shared" si="4"/>
        <v>140</v>
      </c>
    </row>
    <row r="43" spans="1:16" x14ac:dyDescent="0.2">
      <c r="A43" s="25" t="s">
        <v>44</v>
      </c>
      <c r="B43">
        <v>0</v>
      </c>
      <c r="C43" s="1">
        <f t="shared" si="11"/>
        <v>0</v>
      </c>
      <c r="D43" s="5">
        <f t="shared" si="12"/>
        <v>0</v>
      </c>
      <c r="E43" s="5">
        <f t="shared" si="2"/>
        <v>0</v>
      </c>
      <c r="F43" s="65">
        <f>E43</f>
        <v>0</v>
      </c>
      <c r="P43" s="17">
        <f t="shared" si="4"/>
        <v>0</v>
      </c>
    </row>
    <row r="44" spans="1:16" x14ac:dyDescent="0.2">
      <c r="A44" s="25" t="s">
        <v>45</v>
      </c>
      <c r="B44">
        <v>156</v>
      </c>
      <c r="C44" s="1">
        <f t="shared" si="11"/>
        <v>9.8002261590652093E-3</v>
      </c>
      <c r="D44" s="5">
        <f t="shared" si="12"/>
        <v>0</v>
      </c>
      <c r="E44" s="5">
        <f t="shared" si="2"/>
        <v>156</v>
      </c>
      <c r="F44" s="65">
        <f>E44</f>
        <v>156</v>
      </c>
      <c r="P44" s="17">
        <f t="shared" si="4"/>
        <v>156</v>
      </c>
    </row>
    <row r="45" spans="1:16" x14ac:dyDescent="0.2">
      <c r="A45" s="25" t="s">
        <v>46</v>
      </c>
      <c r="B45">
        <v>75</v>
      </c>
      <c r="C45" s="1">
        <f t="shared" si="11"/>
        <v>4.7116471918582734E-3</v>
      </c>
      <c r="D45" s="5">
        <f t="shared" si="12"/>
        <v>0</v>
      </c>
      <c r="E45" s="5">
        <f t="shared" si="2"/>
        <v>75</v>
      </c>
      <c r="F45" s="65">
        <f>E45</f>
        <v>75</v>
      </c>
      <c r="P45" s="17">
        <f t="shared" si="4"/>
        <v>75</v>
      </c>
    </row>
    <row r="46" spans="1:16" x14ac:dyDescent="0.2">
      <c r="A46" s="29" t="s">
        <v>47</v>
      </c>
      <c r="B46"/>
      <c r="C46" s="1">
        <f t="shared" si="11"/>
        <v>0</v>
      </c>
      <c r="D46" s="5">
        <f t="shared" si="12"/>
        <v>0</v>
      </c>
      <c r="E46" s="5">
        <f t="shared" si="2"/>
        <v>0</v>
      </c>
      <c r="N46" s="66">
        <f>E46</f>
        <v>0</v>
      </c>
      <c r="P46" s="17">
        <f t="shared" si="4"/>
        <v>0</v>
      </c>
    </row>
    <row r="47" spans="1:16" x14ac:dyDescent="0.2">
      <c r="A47" s="27" t="s">
        <v>48</v>
      </c>
      <c r="B47"/>
      <c r="C47" s="1">
        <f t="shared" si="11"/>
        <v>0</v>
      </c>
      <c r="D47" s="5">
        <f t="shared" si="12"/>
        <v>0</v>
      </c>
      <c r="E47" s="5">
        <f t="shared" si="2"/>
        <v>0</v>
      </c>
      <c r="H47" s="62">
        <f t="shared" ref="H47:H52" si="14">E47</f>
        <v>0</v>
      </c>
      <c r="P47" s="17">
        <f t="shared" si="4"/>
        <v>0</v>
      </c>
    </row>
    <row r="48" spans="1:16" x14ac:dyDescent="0.2">
      <c r="A48" s="27" t="s">
        <v>121</v>
      </c>
      <c r="B48"/>
      <c r="C48" s="1">
        <f t="shared" si="11"/>
        <v>0</v>
      </c>
      <c r="D48" s="5">
        <f t="shared" si="12"/>
        <v>0</v>
      </c>
      <c r="E48" s="5">
        <f>B48+D48</f>
        <v>0</v>
      </c>
      <c r="H48" s="62">
        <f t="shared" si="14"/>
        <v>0</v>
      </c>
      <c r="P48" s="17">
        <f t="shared" si="4"/>
        <v>0</v>
      </c>
    </row>
    <row r="49" spans="1:16" x14ac:dyDescent="0.2">
      <c r="A49" s="27" t="s">
        <v>122</v>
      </c>
      <c r="B49"/>
      <c r="C49" s="1">
        <f t="shared" si="11"/>
        <v>0</v>
      </c>
      <c r="D49" s="5">
        <f t="shared" si="12"/>
        <v>0</v>
      </c>
      <c r="E49" s="5">
        <f t="shared" si="2"/>
        <v>0</v>
      </c>
      <c r="H49" s="62">
        <f t="shared" si="14"/>
        <v>0</v>
      </c>
      <c r="P49" s="17">
        <f t="shared" si="4"/>
        <v>0</v>
      </c>
    </row>
    <row r="50" spans="1:16" x14ac:dyDescent="0.2">
      <c r="A50" s="27" t="s">
        <v>87</v>
      </c>
      <c r="B50"/>
      <c r="C50" s="1">
        <f t="shared" si="11"/>
        <v>0</v>
      </c>
      <c r="D50" s="5">
        <f t="shared" si="12"/>
        <v>0</v>
      </c>
      <c r="E50" s="5">
        <f t="shared" si="2"/>
        <v>0</v>
      </c>
      <c r="H50" s="62">
        <f t="shared" si="14"/>
        <v>0</v>
      </c>
      <c r="P50" s="17">
        <f t="shared" si="4"/>
        <v>0</v>
      </c>
    </row>
    <row r="51" spans="1:16" x14ac:dyDescent="0.2">
      <c r="A51" s="27" t="s">
        <v>75</v>
      </c>
      <c r="B51"/>
      <c r="C51" s="1">
        <f t="shared" ref="C51" si="15">B51/$B$97</f>
        <v>0</v>
      </c>
      <c r="D51" s="5">
        <f t="shared" ref="D51" si="16">C51*$B$100</f>
        <v>0</v>
      </c>
      <c r="E51" s="5">
        <f t="shared" ref="E51" si="17">B51+D51</f>
        <v>0</v>
      </c>
      <c r="H51" s="62">
        <f t="shared" si="14"/>
        <v>0</v>
      </c>
      <c r="P51" s="17">
        <f t="shared" ref="P51" si="18">E51</f>
        <v>0</v>
      </c>
    </row>
    <row r="52" spans="1:16" x14ac:dyDescent="0.2">
      <c r="A52" s="82" t="s">
        <v>49</v>
      </c>
      <c r="B52"/>
      <c r="C52" s="1">
        <f t="shared" ref="C52:C62" si="19">B52/$B$97</f>
        <v>0</v>
      </c>
      <c r="D52" s="5">
        <f t="shared" ref="D52:D62" si="20">C52*$B$100</f>
        <v>0</v>
      </c>
      <c r="E52" s="5">
        <f>B52+D52</f>
        <v>0</v>
      </c>
      <c r="H52" s="62">
        <f t="shared" si="14"/>
        <v>0</v>
      </c>
      <c r="P52" s="17">
        <f t="shared" si="4"/>
        <v>0</v>
      </c>
    </row>
    <row r="53" spans="1:16" x14ac:dyDescent="0.2">
      <c r="A53" s="81" t="s">
        <v>199</v>
      </c>
      <c r="B53"/>
      <c r="C53" s="1">
        <f t="shared" si="19"/>
        <v>0</v>
      </c>
      <c r="D53" s="5">
        <f t="shared" si="20"/>
        <v>0</v>
      </c>
      <c r="E53" s="5">
        <f>B53+D53</f>
        <v>0</v>
      </c>
      <c r="H53" s="75"/>
      <c r="I53" s="63">
        <f t="shared" ref="I53:I59" si="21">E53</f>
        <v>0</v>
      </c>
      <c r="P53" s="17">
        <f t="shared" si="4"/>
        <v>0</v>
      </c>
    </row>
    <row r="54" spans="1:16" x14ac:dyDescent="0.2">
      <c r="A54" s="28" t="s">
        <v>50</v>
      </c>
      <c r="B54">
        <v>6</v>
      </c>
      <c r="C54" s="1">
        <f t="shared" si="19"/>
        <v>3.769317753486619E-4</v>
      </c>
      <c r="D54" s="5">
        <f t="shared" si="20"/>
        <v>0</v>
      </c>
      <c r="E54" s="5">
        <f t="shared" si="2"/>
        <v>6</v>
      </c>
      <c r="I54" s="63">
        <f t="shared" si="21"/>
        <v>6</v>
      </c>
      <c r="P54" s="17">
        <f t="shared" si="4"/>
        <v>6</v>
      </c>
    </row>
    <row r="55" spans="1:16" x14ac:dyDescent="0.2">
      <c r="A55" s="28" t="s">
        <v>51</v>
      </c>
      <c r="B55"/>
      <c r="C55" s="1">
        <f t="shared" si="19"/>
        <v>0</v>
      </c>
      <c r="D55" s="5">
        <f t="shared" si="20"/>
        <v>0</v>
      </c>
      <c r="E55" s="5">
        <f t="shared" si="2"/>
        <v>0</v>
      </c>
      <c r="I55" s="63">
        <f t="shared" si="21"/>
        <v>0</v>
      </c>
      <c r="P55" s="17">
        <f t="shared" si="4"/>
        <v>0</v>
      </c>
    </row>
    <row r="56" spans="1:16" x14ac:dyDescent="0.2">
      <c r="A56" s="28" t="s">
        <v>52</v>
      </c>
      <c r="B56"/>
      <c r="C56" s="1">
        <f t="shared" si="19"/>
        <v>0</v>
      </c>
      <c r="D56" s="5">
        <f t="shared" si="20"/>
        <v>0</v>
      </c>
      <c r="E56" s="5">
        <f>B56+D56</f>
        <v>0</v>
      </c>
      <c r="I56" s="63">
        <f t="shared" si="21"/>
        <v>0</v>
      </c>
      <c r="P56" s="17">
        <f t="shared" si="4"/>
        <v>0</v>
      </c>
    </row>
    <row r="57" spans="1:16" x14ac:dyDescent="0.2">
      <c r="A57" s="28" t="s">
        <v>124</v>
      </c>
      <c r="B57"/>
      <c r="C57" s="1">
        <f t="shared" si="19"/>
        <v>0</v>
      </c>
      <c r="D57" s="5">
        <f t="shared" si="20"/>
        <v>0</v>
      </c>
      <c r="E57" s="5">
        <f>B57+D57</f>
        <v>0</v>
      </c>
      <c r="I57" s="63">
        <f>E57</f>
        <v>0</v>
      </c>
      <c r="P57" s="17">
        <f t="shared" si="4"/>
        <v>0</v>
      </c>
    </row>
    <row r="58" spans="1:16" x14ac:dyDescent="0.2">
      <c r="A58" s="28" t="s">
        <v>53</v>
      </c>
      <c r="B58"/>
      <c r="C58" s="1">
        <f t="shared" si="19"/>
        <v>0</v>
      </c>
      <c r="D58" s="5">
        <f t="shared" si="20"/>
        <v>0</v>
      </c>
      <c r="E58" s="5">
        <f t="shared" si="2"/>
        <v>0</v>
      </c>
      <c r="I58" s="63">
        <f t="shared" si="21"/>
        <v>0</v>
      </c>
      <c r="P58" s="17">
        <f t="shared" si="4"/>
        <v>0</v>
      </c>
    </row>
    <row r="59" spans="1:16" x14ac:dyDescent="0.2">
      <c r="A59" s="28" t="s">
        <v>68</v>
      </c>
      <c r="B59"/>
      <c r="C59" s="1">
        <f t="shared" si="19"/>
        <v>0</v>
      </c>
      <c r="D59" s="5">
        <f t="shared" si="20"/>
        <v>0</v>
      </c>
      <c r="E59" s="5">
        <f t="shared" si="2"/>
        <v>0</v>
      </c>
      <c r="I59" s="63">
        <f t="shared" si="21"/>
        <v>0</v>
      </c>
      <c r="P59" s="17">
        <f t="shared" si="4"/>
        <v>0</v>
      </c>
    </row>
    <row r="60" spans="1:16" x14ac:dyDescent="0.2">
      <c r="A60" s="82" t="s">
        <v>160</v>
      </c>
      <c r="B60"/>
      <c r="C60" s="1">
        <f t="shared" si="19"/>
        <v>0</v>
      </c>
      <c r="D60" s="5">
        <f t="shared" si="20"/>
        <v>0</v>
      </c>
      <c r="E60" s="5">
        <f>B60+D60</f>
        <v>0</v>
      </c>
      <c r="H60" s="83">
        <f>E60</f>
        <v>0</v>
      </c>
      <c r="I60" s="75"/>
      <c r="P60" s="17">
        <f t="shared" si="4"/>
        <v>0</v>
      </c>
    </row>
    <row r="61" spans="1:16" x14ac:dyDescent="0.2">
      <c r="A61" s="28" t="s">
        <v>54</v>
      </c>
      <c r="B61"/>
      <c r="C61" s="1">
        <f t="shared" si="19"/>
        <v>0</v>
      </c>
      <c r="D61" s="5">
        <f t="shared" si="20"/>
        <v>0</v>
      </c>
      <c r="E61" s="5">
        <f>B61+D61</f>
        <v>0</v>
      </c>
      <c r="I61" s="63">
        <f>E61</f>
        <v>0</v>
      </c>
      <c r="P61" s="17">
        <f t="shared" si="4"/>
        <v>0</v>
      </c>
    </row>
    <row r="62" spans="1:16" x14ac:dyDescent="0.2">
      <c r="A62" s="82" t="s">
        <v>150</v>
      </c>
      <c r="B62"/>
      <c r="C62" s="1">
        <f t="shared" si="19"/>
        <v>0</v>
      </c>
      <c r="D62" s="5">
        <f t="shared" si="20"/>
        <v>0</v>
      </c>
      <c r="E62" s="5">
        <f t="shared" ref="E62:E63" si="22">B62+D62</f>
        <v>0</v>
      </c>
      <c r="H62" s="62">
        <f t="shared" ref="H62:H63" si="23">E62</f>
        <v>0</v>
      </c>
      <c r="P62" s="17">
        <f t="shared" ref="P62:P63" si="24">E62</f>
        <v>0</v>
      </c>
    </row>
    <row r="63" spans="1:16" x14ac:dyDescent="0.2">
      <c r="A63" s="27" t="s">
        <v>215</v>
      </c>
      <c r="B63">
        <v>8</v>
      </c>
      <c r="C63" s="1">
        <f t="shared" ref="C63" si="25">B63/$B$97</f>
        <v>5.025757004648825E-4</v>
      </c>
      <c r="D63" s="5">
        <f t="shared" ref="D63" si="26">C63*$B$100</f>
        <v>0</v>
      </c>
      <c r="E63" s="5">
        <f t="shared" si="22"/>
        <v>8</v>
      </c>
      <c r="H63" s="62">
        <f t="shared" si="23"/>
        <v>8</v>
      </c>
      <c r="P63" s="17">
        <f t="shared" si="24"/>
        <v>8</v>
      </c>
    </row>
    <row r="64" spans="1:16" x14ac:dyDescent="0.2">
      <c r="A64" s="27" t="s">
        <v>106</v>
      </c>
      <c r="B64">
        <v>3</v>
      </c>
      <c r="C64" s="1">
        <f t="shared" ref="C64:C92" si="27">B64/$B$97</f>
        <v>1.8846588767433095E-4</v>
      </c>
      <c r="D64" s="5">
        <f t="shared" ref="D64:D92" si="28">C64*$B$100</f>
        <v>0</v>
      </c>
      <c r="E64" s="5">
        <f t="shared" si="2"/>
        <v>3</v>
      </c>
      <c r="H64" s="62">
        <f t="shared" ref="H64:H70" si="29">E64</f>
        <v>3</v>
      </c>
      <c r="P64" s="17">
        <f t="shared" si="4"/>
        <v>3</v>
      </c>
    </row>
    <row r="65" spans="1:16" x14ac:dyDescent="0.2">
      <c r="A65" s="27" t="s">
        <v>56</v>
      </c>
      <c r="B65">
        <v>1</v>
      </c>
      <c r="C65" s="1">
        <f t="shared" si="27"/>
        <v>6.2821962558110312E-5</v>
      </c>
      <c r="D65" s="5">
        <f t="shared" si="28"/>
        <v>0</v>
      </c>
      <c r="E65" s="5">
        <f>B65+D65</f>
        <v>1</v>
      </c>
      <c r="H65" s="62">
        <f t="shared" si="29"/>
        <v>1</v>
      </c>
      <c r="P65" s="17">
        <f t="shared" si="4"/>
        <v>1</v>
      </c>
    </row>
    <row r="66" spans="1:16" x14ac:dyDescent="0.2">
      <c r="A66" s="27" t="s">
        <v>131</v>
      </c>
      <c r="B66">
        <v>0</v>
      </c>
      <c r="C66" s="1">
        <f t="shared" si="27"/>
        <v>0</v>
      </c>
      <c r="D66" s="5">
        <f t="shared" si="28"/>
        <v>0</v>
      </c>
      <c r="E66" s="5">
        <f t="shared" si="2"/>
        <v>0</v>
      </c>
      <c r="H66" s="62">
        <f t="shared" si="29"/>
        <v>0</v>
      </c>
      <c r="P66" s="17">
        <f t="shared" si="4"/>
        <v>0</v>
      </c>
    </row>
    <row r="67" spans="1:16" x14ac:dyDescent="0.2">
      <c r="A67" s="27" t="s">
        <v>125</v>
      </c>
      <c r="B67">
        <v>0</v>
      </c>
      <c r="C67" s="1">
        <f t="shared" si="27"/>
        <v>0</v>
      </c>
      <c r="D67" s="5">
        <f t="shared" si="28"/>
        <v>0</v>
      </c>
      <c r="E67" s="5">
        <f t="shared" si="2"/>
        <v>0</v>
      </c>
      <c r="H67" s="62">
        <f t="shared" si="29"/>
        <v>0</v>
      </c>
      <c r="P67" s="17">
        <f t="shared" si="4"/>
        <v>0</v>
      </c>
    </row>
    <row r="68" spans="1:16" x14ac:dyDescent="0.2">
      <c r="A68" s="27" t="s">
        <v>57</v>
      </c>
      <c r="B68">
        <v>0</v>
      </c>
      <c r="C68" s="1">
        <f t="shared" si="27"/>
        <v>0</v>
      </c>
      <c r="D68" s="5">
        <f t="shared" si="28"/>
        <v>0</v>
      </c>
      <c r="E68" s="5">
        <f t="shared" ref="E68:E73" si="30">B68+D68</f>
        <v>0</v>
      </c>
      <c r="H68" s="62">
        <f t="shared" si="29"/>
        <v>0</v>
      </c>
      <c r="P68" s="17">
        <f t="shared" si="4"/>
        <v>0</v>
      </c>
    </row>
    <row r="69" spans="1:16" x14ac:dyDescent="0.2">
      <c r="A69" s="27" t="s">
        <v>89</v>
      </c>
      <c r="B69">
        <v>3</v>
      </c>
      <c r="C69" s="1">
        <f t="shared" si="27"/>
        <v>1.8846588767433095E-4</v>
      </c>
      <c r="D69" s="5">
        <f t="shared" si="28"/>
        <v>0</v>
      </c>
      <c r="E69" s="5">
        <f t="shared" si="30"/>
        <v>3</v>
      </c>
      <c r="H69" s="62">
        <f t="shared" si="29"/>
        <v>3</v>
      </c>
      <c r="P69" s="17">
        <f t="shared" si="4"/>
        <v>3</v>
      </c>
    </row>
    <row r="70" spans="1:16" x14ac:dyDescent="0.2">
      <c r="A70" s="27" t="s">
        <v>58</v>
      </c>
      <c r="B70">
        <v>19</v>
      </c>
      <c r="C70" s="1">
        <f t="shared" si="27"/>
        <v>1.193617288604096E-3</v>
      </c>
      <c r="D70" s="5">
        <f t="shared" si="28"/>
        <v>0</v>
      </c>
      <c r="E70" s="5">
        <f t="shared" si="30"/>
        <v>19</v>
      </c>
      <c r="H70" s="62">
        <f t="shared" si="29"/>
        <v>19</v>
      </c>
      <c r="P70" s="17">
        <f t="shared" si="4"/>
        <v>19</v>
      </c>
    </row>
    <row r="71" spans="1:16" x14ac:dyDescent="0.2">
      <c r="A71" s="27" t="s">
        <v>191</v>
      </c>
      <c r="B71">
        <v>1</v>
      </c>
      <c r="C71" s="1">
        <f t="shared" si="27"/>
        <v>6.2821962558110312E-5</v>
      </c>
      <c r="D71" s="5">
        <f t="shared" si="28"/>
        <v>0</v>
      </c>
      <c r="E71" s="5">
        <f t="shared" si="30"/>
        <v>1</v>
      </c>
      <c r="H71" s="62">
        <f>E71</f>
        <v>1</v>
      </c>
      <c r="P71" s="17">
        <f t="shared" si="4"/>
        <v>1</v>
      </c>
    </row>
    <row r="72" spans="1:16" x14ac:dyDescent="0.2">
      <c r="A72" s="81" t="s">
        <v>190</v>
      </c>
      <c r="B72">
        <v>1</v>
      </c>
      <c r="C72" s="1">
        <f t="shared" si="27"/>
        <v>6.2821962558110312E-5</v>
      </c>
      <c r="D72" s="5">
        <f t="shared" si="28"/>
        <v>0</v>
      </c>
      <c r="E72" s="5">
        <f t="shared" si="30"/>
        <v>1</v>
      </c>
      <c r="H72" s="75"/>
      <c r="I72" s="63">
        <f t="shared" ref="I72:I77" si="31">E72</f>
        <v>1</v>
      </c>
      <c r="P72" s="17">
        <f t="shared" si="4"/>
        <v>1</v>
      </c>
    </row>
    <row r="73" spans="1:16" x14ac:dyDescent="0.2">
      <c r="A73" s="81" t="s">
        <v>200</v>
      </c>
      <c r="B73"/>
      <c r="C73" s="1">
        <f t="shared" si="27"/>
        <v>0</v>
      </c>
      <c r="D73" s="5">
        <f t="shared" si="28"/>
        <v>0</v>
      </c>
      <c r="E73" s="5">
        <f t="shared" si="30"/>
        <v>0</v>
      </c>
      <c r="H73" s="75"/>
      <c r="I73" s="63">
        <f t="shared" si="31"/>
        <v>0</v>
      </c>
      <c r="P73" s="17">
        <f t="shared" si="4"/>
        <v>0</v>
      </c>
    </row>
    <row r="74" spans="1:16" x14ac:dyDescent="0.2">
      <c r="A74" s="28" t="s">
        <v>192</v>
      </c>
      <c r="B74"/>
      <c r="C74" s="1">
        <f t="shared" si="27"/>
        <v>0</v>
      </c>
      <c r="D74" s="5">
        <f t="shared" si="28"/>
        <v>0</v>
      </c>
      <c r="E74" s="5">
        <f t="shared" si="2"/>
        <v>0</v>
      </c>
      <c r="I74" s="63">
        <f t="shared" si="31"/>
        <v>0</v>
      </c>
      <c r="P74" s="17">
        <f t="shared" si="4"/>
        <v>0</v>
      </c>
    </row>
    <row r="75" spans="1:16" x14ac:dyDescent="0.2">
      <c r="A75" s="105" t="s">
        <v>91</v>
      </c>
      <c r="B75">
        <v>4</v>
      </c>
      <c r="C75" s="1">
        <f t="shared" si="27"/>
        <v>2.5128785023244125E-4</v>
      </c>
      <c r="D75" s="5">
        <f t="shared" si="28"/>
        <v>0</v>
      </c>
      <c r="E75" s="5">
        <f>B75+D75</f>
        <v>4</v>
      </c>
      <c r="I75" s="63">
        <f t="shared" si="31"/>
        <v>4</v>
      </c>
      <c r="P75" s="17">
        <f t="shared" si="4"/>
        <v>4</v>
      </c>
    </row>
    <row r="76" spans="1:16" x14ac:dyDescent="0.2">
      <c r="A76" s="28" t="s">
        <v>94</v>
      </c>
      <c r="B76"/>
      <c r="C76" s="1">
        <f t="shared" si="27"/>
        <v>0</v>
      </c>
      <c r="D76" s="5">
        <f t="shared" si="28"/>
        <v>0</v>
      </c>
      <c r="E76" s="5">
        <f>B76+D76</f>
        <v>0</v>
      </c>
      <c r="I76" s="63">
        <f t="shared" si="31"/>
        <v>0</v>
      </c>
      <c r="P76" s="17">
        <f t="shared" si="4"/>
        <v>0</v>
      </c>
    </row>
    <row r="77" spans="1:16" x14ac:dyDescent="0.2">
      <c r="A77" s="28" t="s">
        <v>95</v>
      </c>
      <c r="B77"/>
      <c r="C77" s="1">
        <f t="shared" si="27"/>
        <v>0</v>
      </c>
      <c r="D77" s="5">
        <f t="shared" si="28"/>
        <v>0</v>
      </c>
      <c r="E77" s="5">
        <f>B77+D77</f>
        <v>0</v>
      </c>
      <c r="I77" s="63">
        <f t="shared" si="31"/>
        <v>0</v>
      </c>
      <c r="P77" s="17">
        <f t="shared" si="4"/>
        <v>0</v>
      </c>
    </row>
    <row r="78" spans="1:16" x14ac:dyDescent="0.2">
      <c r="A78" s="30" t="s">
        <v>205</v>
      </c>
      <c r="B78">
        <v>37</v>
      </c>
      <c r="C78" s="1">
        <f t="shared" si="27"/>
        <v>2.3244126146500818E-3</v>
      </c>
      <c r="D78" s="5">
        <f t="shared" si="28"/>
        <v>0</v>
      </c>
      <c r="E78" s="5">
        <f>B78+D78</f>
        <v>37</v>
      </c>
      <c r="J78" s="67">
        <f>E78</f>
        <v>37</v>
      </c>
      <c r="P78" s="17">
        <f t="shared" si="4"/>
        <v>37</v>
      </c>
    </row>
    <row r="79" spans="1:16" x14ac:dyDescent="0.2">
      <c r="A79" s="30" t="s">
        <v>59</v>
      </c>
      <c r="B79">
        <v>1158</v>
      </c>
      <c r="C79" s="1">
        <f t="shared" si="27"/>
        <v>7.2747832642291746E-2</v>
      </c>
      <c r="D79" s="5">
        <f t="shared" si="28"/>
        <v>0</v>
      </c>
      <c r="E79" s="5">
        <f t="shared" si="2"/>
        <v>1158</v>
      </c>
      <c r="J79" s="67">
        <f>E79</f>
        <v>1158</v>
      </c>
      <c r="P79" s="17">
        <f t="shared" si="4"/>
        <v>1158</v>
      </c>
    </row>
    <row r="80" spans="1:16" x14ac:dyDescent="0.2">
      <c r="A80" s="30" t="s">
        <v>60</v>
      </c>
      <c r="B80">
        <v>4227</v>
      </c>
      <c r="C80" s="1">
        <f t="shared" si="27"/>
        <v>0.2655484357331323</v>
      </c>
      <c r="D80" s="5">
        <f t="shared" si="28"/>
        <v>0</v>
      </c>
      <c r="E80" s="5">
        <f t="shared" si="2"/>
        <v>4227</v>
      </c>
      <c r="J80" s="67">
        <f t="shared" ref="J80:J86" si="32">E80</f>
        <v>4227</v>
      </c>
      <c r="P80" s="17">
        <f t="shared" si="4"/>
        <v>4227</v>
      </c>
    </row>
    <row r="81" spans="1:16" x14ac:dyDescent="0.2">
      <c r="A81" s="30" t="s">
        <v>61</v>
      </c>
      <c r="B81">
        <v>12</v>
      </c>
      <c r="C81" s="1">
        <f t="shared" si="27"/>
        <v>7.538635506973238E-4</v>
      </c>
      <c r="D81" s="5">
        <f t="shared" si="28"/>
        <v>0</v>
      </c>
      <c r="E81" s="5">
        <f t="shared" si="2"/>
        <v>12</v>
      </c>
      <c r="J81" s="67">
        <f t="shared" si="32"/>
        <v>12</v>
      </c>
      <c r="P81" s="17">
        <f t="shared" si="4"/>
        <v>12</v>
      </c>
    </row>
    <row r="82" spans="1:16" x14ac:dyDescent="0.2">
      <c r="A82" s="30" t="s">
        <v>62</v>
      </c>
      <c r="B82">
        <v>80</v>
      </c>
      <c r="C82" s="1">
        <f t="shared" si="27"/>
        <v>5.0257570046488252E-3</v>
      </c>
      <c r="D82" s="5">
        <f t="shared" si="28"/>
        <v>0</v>
      </c>
      <c r="E82" s="5">
        <f t="shared" si="2"/>
        <v>80</v>
      </c>
      <c r="J82" s="67">
        <f t="shared" si="32"/>
        <v>80</v>
      </c>
      <c r="P82" s="17">
        <f t="shared" si="4"/>
        <v>80</v>
      </c>
    </row>
    <row r="83" spans="1:16" x14ac:dyDescent="0.2">
      <c r="A83" s="30" t="s">
        <v>63</v>
      </c>
      <c r="B83">
        <v>528</v>
      </c>
      <c r="C83" s="1">
        <f t="shared" si="27"/>
        <v>3.3169996230682244E-2</v>
      </c>
      <c r="D83" s="5">
        <f t="shared" si="28"/>
        <v>0</v>
      </c>
      <c r="E83" s="5">
        <f t="shared" si="2"/>
        <v>528</v>
      </c>
      <c r="J83" s="67">
        <f t="shared" si="32"/>
        <v>528</v>
      </c>
      <c r="K83" s="6"/>
      <c r="P83" s="17">
        <f t="shared" si="4"/>
        <v>528</v>
      </c>
    </row>
    <row r="84" spans="1:16" x14ac:dyDescent="0.2">
      <c r="A84" s="30" t="s">
        <v>216</v>
      </c>
      <c r="B84">
        <v>8</v>
      </c>
      <c r="C84" s="1">
        <f t="shared" si="27"/>
        <v>5.025757004648825E-4</v>
      </c>
      <c r="D84" s="5">
        <f t="shared" si="28"/>
        <v>0</v>
      </c>
      <c r="E84" s="5">
        <f t="shared" ref="E84" si="33">B84+D84</f>
        <v>8</v>
      </c>
      <c r="J84" s="67">
        <f t="shared" ref="J84" si="34">E84</f>
        <v>8</v>
      </c>
      <c r="K84" s="6"/>
      <c r="P84" s="17">
        <f t="shared" ref="P84" si="35">E84</f>
        <v>8</v>
      </c>
    </row>
    <row r="85" spans="1:16" x14ac:dyDescent="0.2">
      <c r="A85" s="31" t="s">
        <v>166</v>
      </c>
      <c r="B85"/>
      <c r="C85" s="1">
        <f t="shared" si="27"/>
        <v>0</v>
      </c>
      <c r="D85" s="5">
        <f t="shared" si="28"/>
        <v>0</v>
      </c>
      <c r="E85" s="5">
        <f>B85+D85</f>
        <v>0</v>
      </c>
      <c r="L85" s="68">
        <f>E85</f>
        <v>0</v>
      </c>
      <c r="P85" s="17">
        <f>E85</f>
        <v>0</v>
      </c>
    </row>
    <row r="86" spans="1:16" x14ac:dyDescent="0.2">
      <c r="A86" s="30" t="s">
        <v>69</v>
      </c>
      <c r="B86"/>
      <c r="C86" s="1">
        <f t="shared" si="27"/>
        <v>0</v>
      </c>
      <c r="D86" s="5">
        <f t="shared" si="28"/>
        <v>0</v>
      </c>
      <c r="E86" s="5">
        <f t="shared" si="2"/>
        <v>0</v>
      </c>
      <c r="J86" s="67">
        <f t="shared" si="32"/>
        <v>0</v>
      </c>
      <c r="K86" s="6"/>
      <c r="P86" s="17">
        <f t="shared" si="4"/>
        <v>0</v>
      </c>
    </row>
    <row r="87" spans="1:16" x14ac:dyDescent="0.2">
      <c r="A87" s="77" t="s">
        <v>161</v>
      </c>
      <c r="B87"/>
      <c r="C87" s="1">
        <f t="shared" si="27"/>
        <v>0</v>
      </c>
      <c r="D87" s="5">
        <f t="shared" si="28"/>
        <v>0</v>
      </c>
      <c r="E87" s="5">
        <f>B87+D87</f>
        <v>0</v>
      </c>
      <c r="J87" s="75"/>
      <c r="K87" s="76">
        <f>E87</f>
        <v>0</v>
      </c>
      <c r="P87" s="17">
        <f t="shared" si="4"/>
        <v>0</v>
      </c>
    </row>
    <row r="88" spans="1:16" x14ac:dyDescent="0.2">
      <c r="A88" s="31" t="s">
        <v>64</v>
      </c>
      <c r="B88"/>
      <c r="C88" s="1">
        <f t="shared" si="27"/>
        <v>0</v>
      </c>
      <c r="D88" s="5">
        <f t="shared" si="28"/>
        <v>0</v>
      </c>
      <c r="E88" s="5">
        <f>B88+D88</f>
        <v>0</v>
      </c>
      <c r="L88" s="68">
        <f>E88</f>
        <v>0</v>
      </c>
      <c r="P88" s="17">
        <f t="shared" si="4"/>
        <v>0</v>
      </c>
    </row>
    <row r="89" spans="1:16" x14ac:dyDescent="0.2">
      <c r="A89" s="31" t="s">
        <v>76</v>
      </c>
      <c r="B89"/>
      <c r="C89" s="1">
        <f t="shared" si="27"/>
        <v>0</v>
      </c>
      <c r="D89" s="5">
        <f t="shared" si="28"/>
        <v>0</v>
      </c>
      <c r="E89" s="5">
        <f>B89+D89</f>
        <v>0</v>
      </c>
      <c r="L89" s="68">
        <f>E89</f>
        <v>0</v>
      </c>
      <c r="P89" s="17">
        <f t="shared" si="4"/>
        <v>0</v>
      </c>
    </row>
    <row r="90" spans="1:16" x14ac:dyDescent="0.2">
      <c r="A90" s="32" t="s">
        <v>65</v>
      </c>
      <c r="B90">
        <v>3</v>
      </c>
      <c r="C90" s="1">
        <f t="shared" si="27"/>
        <v>1.8846588767433095E-4</v>
      </c>
      <c r="D90" s="5">
        <f t="shared" si="28"/>
        <v>0</v>
      </c>
      <c r="E90" s="5">
        <f t="shared" si="2"/>
        <v>3</v>
      </c>
      <c r="M90" s="70">
        <f>E90</f>
        <v>3</v>
      </c>
      <c r="P90" s="17">
        <f t="shared" si="4"/>
        <v>3</v>
      </c>
    </row>
    <row r="91" spans="1:16" x14ac:dyDescent="0.2">
      <c r="A91" s="84" t="s">
        <v>152</v>
      </c>
      <c r="B91"/>
      <c r="C91" s="1">
        <f t="shared" si="27"/>
        <v>0</v>
      </c>
      <c r="D91" s="5">
        <f t="shared" si="28"/>
        <v>0</v>
      </c>
      <c r="E91" s="5">
        <f>B91+D91</f>
        <v>0</v>
      </c>
      <c r="L91" s="68">
        <f>E91</f>
        <v>0</v>
      </c>
      <c r="M91" s="75"/>
      <c r="P91" s="17">
        <f>E91</f>
        <v>0</v>
      </c>
    </row>
    <row r="92" spans="1:16" x14ac:dyDescent="0.2">
      <c r="A92" s="84" t="s">
        <v>162</v>
      </c>
      <c r="B92"/>
      <c r="C92" s="1">
        <f t="shared" si="27"/>
        <v>0</v>
      </c>
      <c r="D92" s="5">
        <f t="shared" si="28"/>
        <v>0</v>
      </c>
      <c r="E92" s="5">
        <f>B92+D92</f>
        <v>0</v>
      </c>
      <c r="L92" s="68">
        <f>E92</f>
        <v>0</v>
      </c>
      <c r="P92" s="17">
        <f>E92</f>
        <v>0</v>
      </c>
    </row>
    <row r="93" spans="1:16" x14ac:dyDescent="0.2">
      <c r="A93" s="84" t="s">
        <v>145</v>
      </c>
      <c r="B93"/>
      <c r="C93" s="1">
        <f t="shared" ref="C93" si="36">B93/$B$97</f>
        <v>0</v>
      </c>
      <c r="D93" s="5">
        <f t="shared" ref="D93" si="37">C93*$B$100</f>
        <v>0</v>
      </c>
      <c r="E93" s="5">
        <f>B93+D93</f>
        <v>0</v>
      </c>
      <c r="L93" s="68">
        <f>E93</f>
        <v>0</v>
      </c>
      <c r="P93" s="17">
        <f>E93</f>
        <v>0</v>
      </c>
    </row>
    <row r="94" spans="1:16" x14ac:dyDescent="0.2">
      <c r="A94" s="110" t="s">
        <v>153</v>
      </c>
      <c r="B94"/>
      <c r="C94" s="1">
        <f>B94/$B$97</f>
        <v>0</v>
      </c>
      <c r="D94" s="5">
        <f>C94*$B$100</f>
        <v>0</v>
      </c>
      <c r="E94" s="5">
        <f>B94+D94</f>
        <v>0</v>
      </c>
      <c r="G94" s="75"/>
      <c r="N94" s="111">
        <f>E94</f>
        <v>0</v>
      </c>
      <c r="P94" s="17"/>
    </row>
    <row r="95" spans="1:16" x14ac:dyDescent="0.2">
      <c r="A95" s="121" t="s">
        <v>67</v>
      </c>
      <c r="B95" s="114"/>
      <c r="C95" s="8">
        <f>B95/$B$97</f>
        <v>0</v>
      </c>
      <c r="D95" s="11">
        <f>C95*$B$100</f>
        <v>0</v>
      </c>
      <c r="E95" s="11">
        <f t="shared" si="2"/>
        <v>0</v>
      </c>
      <c r="F95" s="8"/>
      <c r="G95" s="8"/>
      <c r="H95" s="8"/>
      <c r="I95" s="8"/>
      <c r="J95" s="8"/>
      <c r="K95" s="8"/>
      <c r="L95" s="8"/>
      <c r="M95" s="8"/>
      <c r="N95" s="118">
        <f>E95</f>
        <v>0</v>
      </c>
      <c r="O95" s="8"/>
      <c r="P95" s="117">
        <f>E95</f>
        <v>0</v>
      </c>
    </row>
    <row r="96" spans="1:16" x14ac:dyDescent="0.2">
      <c r="A96"/>
      <c r="B96" s="16"/>
    </row>
    <row r="97" spans="1:16" x14ac:dyDescent="0.2">
      <c r="A97" s="1" t="s">
        <v>21</v>
      </c>
      <c r="B97" s="16">
        <f>SUM(B12:B95)</f>
        <v>15918</v>
      </c>
      <c r="C97" s="1">
        <f>B97/$B$98</f>
        <v>1</v>
      </c>
      <c r="E97" s="5">
        <f>SUM(E12:E96)</f>
        <v>15918</v>
      </c>
      <c r="F97" s="33">
        <f t="shared" ref="F97:P97" si="38">SUM(F12:F96)</f>
        <v>4003</v>
      </c>
      <c r="G97" s="34">
        <f t="shared" si="38"/>
        <v>220</v>
      </c>
      <c r="H97" s="35">
        <f t="shared" si="38"/>
        <v>726</v>
      </c>
      <c r="I97" s="36">
        <f t="shared" si="38"/>
        <v>85</v>
      </c>
      <c r="J97" s="37">
        <f t="shared" si="38"/>
        <v>6050</v>
      </c>
      <c r="K97" s="38">
        <f t="shared" si="38"/>
        <v>0</v>
      </c>
      <c r="L97" s="39">
        <f t="shared" si="38"/>
        <v>0</v>
      </c>
      <c r="M97" s="40">
        <f t="shared" si="38"/>
        <v>3</v>
      </c>
      <c r="N97" s="41">
        <f t="shared" si="38"/>
        <v>0</v>
      </c>
      <c r="O97" s="72">
        <f>SUM(O12:O96)</f>
        <v>4831</v>
      </c>
      <c r="P97" s="5">
        <f t="shared" si="38"/>
        <v>11087</v>
      </c>
    </row>
    <row r="98" spans="1:16" x14ac:dyDescent="0.2">
      <c r="A98" s="1" t="s">
        <v>22</v>
      </c>
      <c r="B98" s="5">
        <v>15918</v>
      </c>
      <c r="D98" s="5" t="s">
        <v>20</v>
      </c>
      <c r="E98" s="5">
        <f>SUM(F97:O97)</f>
        <v>15918</v>
      </c>
    </row>
    <row r="99" spans="1:16" x14ac:dyDescent="0.2">
      <c r="B99" s="5" t="s">
        <v>20</v>
      </c>
      <c r="C99" s="5"/>
      <c r="E99" s="5">
        <f>SUM(O97:P97)</f>
        <v>15918</v>
      </c>
    </row>
    <row r="100" spans="1:16" ht="38.25" x14ac:dyDescent="0.2">
      <c r="A100" s="18" t="s">
        <v>23</v>
      </c>
      <c r="B100" s="19">
        <f>B98-B97</f>
        <v>0</v>
      </c>
    </row>
    <row r="101" spans="1:16" ht="13.5" thickBot="1" x14ac:dyDescent="0.25"/>
    <row r="102" spans="1:16" x14ac:dyDescent="0.2">
      <c r="A102" s="42"/>
      <c r="B102" s="43"/>
      <c r="C102" s="44"/>
      <c r="D102" s="43"/>
      <c r="E102" s="43"/>
      <c r="F102" s="44"/>
      <c r="G102" s="44"/>
      <c r="H102" s="44"/>
      <c r="I102" s="44"/>
      <c r="J102" s="44"/>
      <c r="K102" s="44"/>
      <c r="L102" s="45"/>
    </row>
    <row r="103" spans="1:16" x14ac:dyDescent="0.2">
      <c r="A103" s="46">
        <v>1</v>
      </c>
      <c r="B103" s="47" t="s">
        <v>107</v>
      </c>
      <c r="C103" s="48"/>
      <c r="D103" s="47"/>
      <c r="E103" s="47"/>
      <c r="F103" s="48"/>
      <c r="G103" s="48"/>
      <c r="H103" s="48"/>
      <c r="I103" s="49">
        <f>P97</f>
        <v>11087</v>
      </c>
      <c r="J103" s="48"/>
      <c r="K103" s="48"/>
      <c r="L103" s="50"/>
    </row>
    <row r="104" spans="1:16" ht="13.5" thickBot="1" x14ac:dyDescent="0.25">
      <c r="A104" s="46"/>
      <c r="B104" s="47"/>
      <c r="C104" s="48"/>
      <c r="D104" s="47"/>
      <c r="E104" s="47"/>
      <c r="F104" s="48"/>
      <c r="G104" s="48"/>
      <c r="H104" s="48"/>
      <c r="I104" s="51"/>
      <c r="J104" s="48"/>
      <c r="K104" s="48"/>
      <c r="L104" s="50"/>
    </row>
    <row r="105" spans="1:16" ht="13.5" thickBot="1" x14ac:dyDescent="0.25">
      <c r="A105" s="46"/>
      <c r="B105" s="47"/>
      <c r="C105" s="48"/>
      <c r="D105" s="47"/>
      <c r="E105" s="47"/>
      <c r="F105" s="48"/>
      <c r="G105" s="48"/>
      <c r="H105" s="48"/>
      <c r="I105" s="53" t="s">
        <v>108</v>
      </c>
      <c r="J105" s="53" t="s">
        <v>109</v>
      </c>
      <c r="K105" s="52" t="s">
        <v>12</v>
      </c>
      <c r="L105" s="50"/>
    </row>
    <row r="106" spans="1:16" x14ac:dyDescent="0.2">
      <c r="A106" s="46">
        <v>2</v>
      </c>
      <c r="B106" s="47" t="s">
        <v>110</v>
      </c>
      <c r="C106" s="48"/>
      <c r="D106" s="47"/>
      <c r="E106" s="47"/>
      <c r="F106" s="48"/>
      <c r="G106" s="48"/>
      <c r="H106" s="48"/>
      <c r="I106" s="54">
        <f>G97</f>
        <v>220</v>
      </c>
      <c r="J106" s="54">
        <f>F97</f>
        <v>4003</v>
      </c>
      <c r="K106" s="54">
        <f>I106+J106</f>
        <v>4223</v>
      </c>
      <c r="L106" s="50"/>
    </row>
    <row r="107" spans="1:16" x14ac:dyDescent="0.2">
      <c r="A107" s="46">
        <v>3</v>
      </c>
      <c r="B107" s="47" t="s">
        <v>111</v>
      </c>
      <c r="C107" s="48"/>
      <c r="D107" s="47"/>
      <c r="E107" s="47"/>
      <c r="F107" s="48"/>
      <c r="G107" s="48"/>
      <c r="H107" s="48"/>
      <c r="I107" s="54">
        <f>H97</f>
        <v>726</v>
      </c>
      <c r="J107" s="54">
        <f>I97</f>
        <v>85</v>
      </c>
      <c r="K107" s="54">
        <f>I107+J107</f>
        <v>811</v>
      </c>
      <c r="L107" s="50"/>
    </row>
    <row r="108" spans="1:16" x14ac:dyDescent="0.2">
      <c r="A108" s="46">
        <v>4</v>
      </c>
      <c r="B108" s="47" t="s">
        <v>112</v>
      </c>
      <c r="C108" s="48"/>
      <c r="D108" s="47"/>
      <c r="E108" s="47"/>
      <c r="F108" s="48"/>
      <c r="G108" s="48"/>
      <c r="H108" s="48"/>
      <c r="I108" s="54">
        <f>J97</f>
        <v>6050</v>
      </c>
      <c r="J108" s="54">
        <f>K97</f>
        <v>0</v>
      </c>
      <c r="K108" s="54">
        <f>I108+J108</f>
        <v>6050</v>
      </c>
      <c r="L108" s="50"/>
    </row>
    <row r="109" spans="1:16" x14ac:dyDescent="0.2">
      <c r="A109" s="46">
        <v>5</v>
      </c>
      <c r="B109" s="47" t="s">
        <v>113</v>
      </c>
      <c r="C109" s="48"/>
      <c r="D109" s="92"/>
      <c r="E109" s="92"/>
      <c r="F109" s="93"/>
      <c r="G109" s="93"/>
      <c r="H109" s="93"/>
      <c r="I109" s="98">
        <f>L97</f>
        <v>0</v>
      </c>
      <c r="J109" s="93"/>
      <c r="K109" s="93"/>
      <c r="L109" s="50"/>
    </row>
    <row r="110" spans="1:16" x14ac:dyDescent="0.2">
      <c r="A110" s="46">
        <v>6</v>
      </c>
      <c r="B110" s="47" t="s">
        <v>114</v>
      </c>
      <c r="C110" s="48"/>
      <c r="D110" s="92"/>
      <c r="E110" s="92"/>
      <c r="F110" s="93"/>
      <c r="G110" s="93"/>
      <c r="H110" s="93"/>
      <c r="I110" s="94">
        <f>M97</f>
        <v>3</v>
      </c>
      <c r="J110" s="93"/>
      <c r="K110" s="93"/>
      <c r="L110" s="50"/>
    </row>
    <row r="111" spans="1:16" x14ac:dyDescent="0.2">
      <c r="A111" s="46">
        <v>9</v>
      </c>
      <c r="B111" s="92" t="s">
        <v>115</v>
      </c>
      <c r="C111" s="93"/>
      <c r="D111" s="92"/>
      <c r="E111" s="92"/>
      <c r="F111" s="93"/>
      <c r="G111" s="93"/>
      <c r="H111" s="93"/>
      <c r="I111" s="93"/>
      <c r="J111" s="93"/>
      <c r="K111" s="95"/>
      <c r="L111" s="50"/>
    </row>
    <row r="112" spans="1:16" x14ac:dyDescent="0.2">
      <c r="A112" s="46"/>
      <c r="B112" s="112"/>
      <c r="C112" s="112"/>
      <c r="D112" s="96"/>
      <c r="E112" s="92"/>
      <c r="F112" s="93"/>
      <c r="G112" s="93"/>
      <c r="H112" s="93"/>
      <c r="I112" s="93"/>
      <c r="J112" s="93"/>
      <c r="K112" s="95"/>
      <c r="L112" s="50"/>
    </row>
    <row r="113" spans="1:12" x14ac:dyDescent="0.2">
      <c r="A113" s="46"/>
      <c r="B113" s="96"/>
      <c r="C113" s="95"/>
      <c r="D113" s="96"/>
      <c r="E113" s="92"/>
      <c r="F113" s="93"/>
      <c r="G113" s="93"/>
      <c r="H113" s="93"/>
      <c r="I113" s="93"/>
      <c r="J113" s="93"/>
      <c r="K113" s="95"/>
      <c r="L113" s="50"/>
    </row>
    <row r="114" spans="1:12" x14ac:dyDescent="0.2">
      <c r="A114" s="46"/>
      <c r="B114" s="96"/>
      <c r="C114" s="95"/>
      <c r="D114" s="96"/>
      <c r="E114" s="92"/>
      <c r="F114" s="93"/>
      <c r="G114" s="93"/>
      <c r="H114" s="93"/>
      <c r="I114" s="93"/>
      <c r="J114" s="93"/>
      <c r="K114" s="95"/>
      <c r="L114" s="50"/>
    </row>
    <row r="115" spans="1:12" x14ac:dyDescent="0.2">
      <c r="A115" s="46"/>
      <c r="B115" s="47" t="s">
        <v>118</v>
      </c>
      <c r="C115" s="47"/>
      <c r="D115" s="47" t="s">
        <v>117</v>
      </c>
      <c r="E115" s="47">
        <f>SUM(I23:I26)</f>
        <v>74</v>
      </c>
      <c r="F115" s="47" t="s">
        <v>116</v>
      </c>
      <c r="G115" s="47">
        <f>SUM(I53:I61)</f>
        <v>6</v>
      </c>
      <c r="H115" s="93"/>
      <c r="I115" s="93"/>
      <c r="J115" s="93"/>
      <c r="K115" s="93"/>
      <c r="L115" s="50"/>
    </row>
    <row r="116" spans="1:12" x14ac:dyDescent="0.2">
      <c r="A116" s="46"/>
      <c r="B116" s="47"/>
      <c r="C116" s="47"/>
      <c r="D116" s="96"/>
      <c r="E116" s="92"/>
      <c r="F116" s="93"/>
      <c r="G116" s="93"/>
      <c r="H116" s="93"/>
      <c r="I116" s="93"/>
      <c r="J116" s="93"/>
      <c r="K116" s="93"/>
      <c r="L116" s="50"/>
    </row>
    <row r="117" spans="1:12" x14ac:dyDescent="0.2">
      <c r="A117" s="46"/>
      <c r="B117" s="47" t="s">
        <v>119</v>
      </c>
      <c r="C117" s="47" t="s">
        <v>208</v>
      </c>
      <c r="D117" s="96"/>
      <c r="E117" s="92"/>
      <c r="F117" s="93"/>
      <c r="G117" s="93"/>
      <c r="H117" s="93"/>
      <c r="I117" s="93"/>
      <c r="J117" s="93"/>
      <c r="K117" s="93"/>
      <c r="L117" s="50"/>
    </row>
    <row r="118" spans="1:12" x14ac:dyDescent="0.2">
      <c r="A118" s="46"/>
      <c r="B118" s="47"/>
      <c r="C118" s="47"/>
      <c r="D118" s="96"/>
      <c r="E118" s="92"/>
      <c r="F118" s="93"/>
      <c r="G118" s="93"/>
      <c r="H118" s="93"/>
      <c r="I118" s="93"/>
      <c r="J118" s="93"/>
      <c r="K118" s="93"/>
      <c r="L118" s="50"/>
    </row>
    <row r="119" spans="1:12" ht="13.5" thickBot="1" x14ac:dyDescent="0.25">
      <c r="A119" s="56"/>
      <c r="B119" s="57"/>
      <c r="C119" s="58"/>
      <c r="D119" s="57"/>
      <c r="E119" s="57"/>
      <c r="F119" s="58"/>
      <c r="G119" s="58"/>
      <c r="H119" s="58"/>
      <c r="I119" s="58"/>
      <c r="J119" s="58"/>
      <c r="K119" s="58"/>
      <c r="L119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ySplit="11" topLeftCell="A63" activePane="bottomLeft" state="frozen"/>
      <selection pane="bottomLeft" activeCell="B82" sqref="B8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0.28515625" style="1" customWidth="1"/>
    <col min="17" max="17" width="10" style="1" customWidth="1"/>
    <col min="18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135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ht="13.5" customHeight="1" x14ac:dyDescent="0.2">
      <c r="A12" s="27" t="s">
        <v>164</v>
      </c>
      <c r="B12"/>
      <c r="C12" s="1">
        <f t="shared" ref="C12:C19" si="0">B12/$B$81</f>
        <v>0</v>
      </c>
      <c r="D12" s="5">
        <f t="shared" ref="D12:D19" si="1">C12*$B$84</f>
        <v>0</v>
      </c>
      <c r="E12" s="5">
        <f t="shared" ref="E12:E44" si="2">B12+D12</f>
        <v>0</v>
      </c>
      <c r="G12" s="6"/>
      <c r="H12" s="62">
        <f>E12</f>
        <v>0</v>
      </c>
      <c r="I12" s="17"/>
      <c r="P12" s="17">
        <f t="shared" ref="P12:P21" si="3">E12</f>
        <v>0</v>
      </c>
    </row>
    <row r="13" spans="1:16" ht="13.5" customHeight="1" x14ac:dyDescent="0.2">
      <c r="A13" s="27" t="s">
        <v>78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G13" s="6"/>
      <c r="H13" s="62">
        <f>E13</f>
        <v>0</v>
      </c>
      <c r="I13" s="17"/>
      <c r="P13" s="17">
        <f t="shared" si="3"/>
        <v>0</v>
      </c>
    </row>
    <row r="14" spans="1:16" x14ac:dyDescent="0.2">
      <c r="A14" s="28" t="s">
        <v>163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G14" s="6"/>
      <c r="H14" s="6"/>
      <c r="I14" s="60">
        <f>E14</f>
        <v>0</v>
      </c>
      <c r="P14" s="17">
        <f t="shared" si="3"/>
        <v>0</v>
      </c>
    </row>
    <row r="15" spans="1:16" x14ac:dyDescent="0.2">
      <c r="A15" s="28" t="s">
        <v>146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G15" s="6"/>
      <c r="H15" s="6"/>
      <c r="I15" s="60">
        <f>E15</f>
        <v>0</v>
      </c>
      <c r="P15" s="17">
        <f t="shared" si="3"/>
        <v>0</v>
      </c>
    </row>
    <row r="16" spans="1:16" x14ac:dyDescent="0.2">
      <c r="A16" s="27" t="s">
        <v>79</v>
      </c>
      <c r="B16">
        <v>2</v>
      </c>
      <c r="C16" s="1">
        <f t="shared" si="0"/>
        <v>2.1994941163532388E-4</v>
      </c>
      <c r="D16" s="5">
        <f t="shared" si="1"/>
        <v>0</v>
      </c>
      <c r="E16" s="5">
        <f t="shared" si="2"/>
        <v>2</v>
      </c>
      <c r="G16" s="6"/>
      <c r="H16" s="62">
        <f>E16</f>
        <v>2</v>
      </c>
      <c r="I16" s="17"/>
      <c r="P16" s="17">
        <f t="shared" si="3"/>
        <v>2</v>
      </c>
    </row>
    <row r="17" spans="1:16" x14ac:dyDescent="0.2">
      <c r="A17" s="27" t="s">
        <v>80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G17" s="6"/>
      <c r="H17" s="62">
        <f>E17</f>
        <v>0</v>
      </c>
      <c r="I17" s="17"/>
      <c r="P17" s="17">
        <f t="shared" si="3"/>
        <v>0</v>
      </c>
    </row>
    <row r="18" spans="1:16" x14ac:dyDescent="0.2">
      <c r="A18" s="27" t="s">
        <v>81</v>
      </c>
      <c r="B18">
        <v>3</v>
      </c>
      <c r="C18" s="1">
        <f t="shared" si="0"/>
        <v>3.2992411745298581E-4</v>
      </c>
      <c r="D18" s="5">
        <f t="shared" si="1"/>
        <v>0</v>
      </c>
      <c r="E18" s="5">
        <f t="shared" si="2"/>
        <v>3</v>
      </c>
      <c r="G18" s="6"/>
      <c r="H18" s="62">
        <f>E18</f>
        <v>3</v>
      </c>
      <c r="I18" s="17"/>
      <c r="P18" s="17">
        <f t="shared" si="3"/>
        <v>3</v>
      </c>
    </row>
    <row r="19" spans="1:16" x14ac:dyDescent="0.2">
      <c r="A19" s="27" t="s">
        <v>82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G19" s="6"/>
      <c r="H19" s="62">
        <f>E19</f>
        <v>0</v>
      </c>
      <c r="I19" s="17"/>
      <c r="P19" s="17">
        <f t="shared" si="3"/>
        <v>0</v>
      </c>
    </row>
    <row r="20" spans="1:16" x14ac:dyDescent="0.2">
      <c r="A20" s="81" t="s">
        <v>149</v>
      </c>
      <c r="B20">
        <v>102</v>
      </c>
      <c r="G20" s="6"/>
      <c r="H20" s="75"/>
      <c r="I20" s="60">
        <f>E20</f>
        <v>0</v>
      </c>
      <c r="P20" s="17"/>
    </row>
    <row r="21" spans="1:16" x14ac:dyDescent="0.2">
      <c r="A21" s="82" t="s">
        <v>73</v>
      </c>
      <c r="B21">
        <v>6</v>
      </c>
      <c r="C21" s="1">
        <f t="shared" ref="C21:C58" si="4">B21/$B$81</f>
        <v>6.5984823490597162E-4</v>
      </c>
      <c r="D21" s="5">
        <f t="shared" ref="D21:D58" si="5">C21*$B$84</f>
        <v>0</v>
      </c>
      <c r="E21" s="5">
        <f>B21+D21</f>
        <v>6</v>
      </c>
      <c r="G21" s="6"/>
      <c r="H21" s="62">
        <f>E21</f>
        <v>6</v>
      </c>
      <c r="I21" s="86"/>
      <c r="P21" s="17">
        <f t="shared" si="3"/>
        <v>6</v>
      </c>
    </row>
    <row r="22" spans="1:16" x14ac:dyDescent="0.2">
      <c r="A22" s="81" t="s">
        <v>84</v>
      </c>
      <c r="B22">
        <v>21</v>
      </c>
      <c r="C22" s="1">
        <f t="shared" si="4"/>
        <v>2.3094688221709007E-3</v>
      </c>
      <c r="D22" s="5">
        <f t="shared" si="5"/>
        <v>0</v>
      </c>
      <c r="E22" s="5">
        <f t="shared" si="2"/>
        <v>21</v>
      </c>
      <c r="G22" s="6"/>
      <c r="H22" s="6"/>
      <c r="I22" s="60">
        <f>E22</f>
        <v>21</v>
      </c>
      <c r="P22" s="17">
        <f t="shared" ref="P22:P79" si="6">E22</f>
        <v>21</v>
      </c>
    </row>
    <row r="23" spans="1:16" x14ac:dyDescent="0.2">
      <c r="A23" s="28" t="s">
        <v>193</v>
      </c>
      <c r="B23"/>
      <c r="C23" s="1">
        <f t="shared" si="4"/>
        <v>0</v>
      </c>
      <c r="D23" s="5">
        <f t="shared" si="5"/>
        <v>0</v>
      </c>
      <c r="E23" s="5">
        <f>B23+D23</f>
        <v>0</v>
      </c>
      <c r="G23" s="6"/>
      <c r="H23" s="6"/>
      <c r="I23" s="60">
        <f>E23</f>
        <v>0</v>
      </c>
      <c r="P23" s="17">
        <f>E23</f>
        <v>0</v>
      </c>
    </row>
    <row r="24" spans="1:16" x14ac:dyDescent="0.2">
      <c r="A24" s="28" t="s">
        <v>27</v>
      </c>
      <c r="B24"/>
      <c r="C24" s="1">
        <f t="shared" si="4"/>
        <v>0</v>
      </c>
      <c r="D24" s="5">
        <f t="shared" si="5"/>
        <v>0</v>
      </c>
      <c r="E24" s="5">
        <f t="shared" si="2"/>
        <v>0</v>
      </c>
      <c r="G24" s="6"/>
      <c r="H24" s="6"/>
      <c r="I24" s="60">
        <f>E24</f>
        <v>0</v>
      </c>
      <c r="P24" s="17">
        <f>E24</f>
        <v>0</v>
      </c>
    </row>
    <row r="25" spans="1:16" x14ac:dyDescent="0.2">
      <c r="A25" s="26" t="s">
        <v>28</v>
      </c>
      <c r="B25">
        <v>8</v>
      </c>
      <c r="C25" s="1">
        <f t="shared" si="4"/>
        <v>8.7979764654129552E-4</v>
      </c>
      <c r="D25" s="5">
        <f t="shared" si="5"/>
        <v>0</v>
      </c>
      <c r="E25" s="5">
        <f t="shared" si="2"/>
        <v>8</v>
      </c>
      <c r="G25" s="64">
        <f>E25</f>
        <v>8</v>
      </c>
      <c r="I25" s="17"/>
      <c r="P25" s="17">
        <f t="shared" si="6"/>
        <v>8</v>
      </c>
    </row>
    <row r="26" spans="1:16" x14ac:dyDescent="0.2">
      <c r="A26" s="26" t="s">
        <v>29</v>
      </c>
      <c r="B26">
        <v>265</v>
      </c>
      <c r="C26" s="1">
        <f t="shared" si="4"/>
        <v>2.9143297041680415E-2</v>
      </c>
      <c r="D26" s="5">
        <f t="shared" si="5"/>
        <v>0</v>
      </c>
      <c r="E26" s="5">
        <f t="shared" si="2"/>
        <v>265</v>
      </c>
      <c r="G26" s="64">
        <f>E26</f>
        <v>265</v>
      </c>
      <c r="P26" s="17">
        <f t="shared" si="6"/>
        <v>265</v>
      </c>
    </row>
    <row r="27" spans="1:16" x14ac:dyDescent="0.2">
      <c r="A27" s="26" t="s">
        <v>30</v>
      </c>
      <c r="B27">
        <v>0</v>
      </c>
      <c r="C27" s="1">
        <f t="shared" si="4"/>
        <v>0</v>
      </c>
      <c r="D27" s="5">
        <f t="shared" si="5"/>
        <v>0</v>
      </c>
      <c r="E27" s="5">
        <f t="shared" si="2"/>
        <v>0</v>
      </c>
      <c r="G27" s="64">
        <f>E27</f>
        <v>0</v>
      </c>
      <c r="P27" s="17">
        <f t="shared" si="6"/>
        <v>0</v>
      </c>
    </row>
    <row r="28" spans="1:16" x14ac:dyDescent="0.2">
      <c r="A28" s="26" t="s">
        <v>31</v>
      </c>
      <c r="B28">
        <v>143</v>
      </c>
      <c r="C28" s="1">
        <f t="shared" si="4"/>
        <v>1.5726382931925659E-2</v>
      </c>
      <c r="D28" s="5">
        <f t="shared" si="5"/>
        <v>0</v>
      </c>
      <c r="E28" s="5">
        <f t="shared" si="2"/>
        <v>143</v>
      </c>
      <c r="G28" s="64">
        <f>E28</f>
        <v>143</v>
      </c>
      <c r="P28" s="17">
        <f t="shared" si="6"/>
        <v>143</v>
      </c>
    </row>
    <row r="29" spans="1:16" x14ac:dyDescent="0.2">
      <c r="A29" s="26" t="s">
        <v>32</v>
      </c>
      <c r="B29">
        <v>47</v>
      </c>
      <c r="C29" s="1">
        <f t="shared" si="4"/>
        <v>5.1688111734301111E-3</v>
      </c>
      <c r="D29" s="5">
        <f t="shared" si="5"/>
        <v>0</v>
      </c>
      <c r="E29" s="5">
        <f t="shared" si="2"/>
        <v>47</v>
      </c>
      <c r="G29" s="64">
        <f>E29</f>
        <v>47</v>
      </c>
      <c r="P29" s="17">
        <f t="shared" si="6"/>
        <v>47</v>
      </c>
    </row>
    <row r="30" spans="1:16" x14ac:dyDescent="0.2">
      <c r="A30" s="25" t="s">
        <v>33</v>
      </c>
      <c r="B30">
        <v>80</v>
      </c>
      <c r="C30" s="1">
        <f t="shared" si="4"/>
        <v>8.7979764654129555E-3</v>
      </c>
      <c r="D30" s="5">
        <f t="shared" si="5"/>
        <v>0</v>
      </c>
      <c r="E30" s="5">
        <f t="shared" si="2"/>
        <v>80</v>
      </c>
      <c r="F30" s="65">
        <f>E30</f>
        <v>80</v>
      </c>
      <c r="P30" s="17">
        <f t="shared" si="6"/>
        <v>80</v>
      </c>
    </row>
    <row r="31" spans="1:16" x14ac:dyDescent="0.2">
      <c r="A31" s="25" t="s">
        <v>34</v>
      </c>
      <c r="B31">
        <v>0</v>
      </c>
      <c r="C31" s="1">
        <f t="shared" si="4"/>
        <v>0</v>
      </c>
      <c r="D31" s="5">
        <f t="shared" si="5"/>
        <v>0</v>
      </c>
      <c r="E31" s="5">
        <f>B31+D31</f>
        <v>0</v>
      </c>
      <c r="F31" s="65">
        <f>E31</f>
        <v>0</v>
      </c>
      <c r="P31" s="17">
        <f t="shared" si="6"/>
        <v>0</v>
      </c>
    </row>
    <row r="32" spans="1:16" x14ac:dyDescent="0.2">
      <c r="A32" s="25" t="s">
        <v>35</v>
      </c>
      <c r="B32">
        <v>0</v>
      </c>
      <c r="C32" s="1">
        <f t="shared" si="4"/>
        <v>0</v>
      </c>
      <c r="D32" s="5">
        <f t="shared" si="5"/>
        <v>0</v>
      </c>
      <c r="E32" s="5">
        <f t="shared" si="2"/>
        <v>0</v>
      </c>
      <c r="F32" s="65">
        <f t="shared" ref="F32:F39" si="7">E32</f>
        <v>0</v>
      </c>
      <c r="P32" s="17">
        <f t="shared" si="6"/>
        <v>0</v>
      </c>
    </row>
    <row r="33" spans="1:16" x14ac:dyDescent="0.2">
      <c r="A33" s="25" t="s">
        <v>36</v>
      </c>
      <c r="B33">
        <v>5</v>
      </c>
      <c r="C33" s="1">
        <f t="shared" si="4"/>
        <v>5.4987352908830972E-4</v>
      </c>
      <c r="D33" s="5">
        <f t="shared" si="5"/>
        <v>0</v>
      </c>
      <c r="E33" s="5">
        <f t="shared" si="2"/>
        <v>5</v>
      </c>
      <c r="F33" s="65">
        <f t="shared" si="7"/>
        <v>5</v>
      </c>
      <c r="P33" s="17">
        <f t="shared" si="6"/>
        <v>5</v>
      </c>
    </row>
    <row r="34" spans="1:16" x14ac:dyDescent="0.2">
      <c r="A34" s="25" t="s">
        <v>37</v>
      </c>
      <c r="B34">
        <v>2</v>
      </c>
      <c r="C34" s="1">
        <f t="shared" si="4"/>
        <v>2.1994941163532388E-4</v>
      </c>
      <c r="D34" s="5">
        <f t="shared" si="5"/>
        <v>0</v>
      </c>
      <c r="E34" s="5">
        <f t="shared" si="2"/>
        <v>2</v>
      </c>
      <c r="F34" s="65">
        <f t="shared" si="7"/>
        <v>2</v>
      </c>
      <c r="P34" s="17">
        <f t="shared" si="6"/>
        <v>2</v>
      </c>
    </row>
    <row r="35" spans="1:16" x14ac:dyDescent="0.2">
      <c r="A35" s="25" t="s">
        <v>38</v>
      </c>
      <c r="B35">
        <v>145</v>
      </c>
      <c r="C35" s="1">
        <f t="shared" si="4"/>
        <v>1.5946332343560982E-2</v>
      </c>
      <c r="D35" s="5">
        <f t="shared" si="5"/>
        <v>0</v>
      </c>
      <c r="E35" s="5">
        <f t="shared" si="2"/>
        <v>145</v>
      </c>
      <c r="F35" s="65">
        <f t="shared" si="7"/>
        <v>145</v>
      </c>
      <c r="P35" s="17">
        <f t="shared" si="6"/>
        <v>145</v>
      </c>
    </row>
    <row r="36" spans="1:16" x14ac:dyDescent="0.2">
      <c r="A36" s="25" t="s">
        <v>39</v>
      </c>
      <c r="B36">
        <v>0</v>
      </c>
      <c r="C36" s="1">
        <f t="shared" si="4"/>
        <v>0</v>
      </c>
      <c r="D36" s="5">
        <f t="shared" si="5"/>
        <v>0</v>
      </c>
      <c r="E36" s="5">
        <f t="shared" si="2"/>
        <v>0</v>
      </c>
      <c r="F36" s="65">
        <f t="shared" si="7"/>
        <v>0</v>
      </c>
      <c r="P36" s="17">
        <f t="shared" si="6"/>
        <v>0</v>
      </c>
    </row>
    <row r="37" spans="1:16" x14ac:dyDescent="0.2">
      <c r="A37" s="25" t="s">
        <v>40</v>
      </c>
      <c r="B37">
        <v>0</v>
      </c>
      <c r="C37" s="1">
        <f t="shared" si="4"/>
        <v>0</v>
      </c>
      <c r="D37" s="5">
        <f t="shared" si="5"/>
        <v>0</v>
      </c>
      <c r="E37" s="5">
        <f t="shared" si="2"/>
        <v>0</v>
      </c>
      <c r="F37" s="65">
        <f t="shared" si="7"/>
        <v>0</v>
      </c>
      <c r="P37" s="17">
        <f t="shared" si="6"/>
        <v>0</v>
      </c>
    </row>
    <row r="38" spans="1:16" x14ac:dyDescent="0.2">
      <c r="A38" s="25" t="s">
        <v>41</v>
      </c>
      <c r="B38">
        <v>0</v>
      </c>
      <c r="C38" s="1">
        <f t="shared" si="4"/>
        <v>0</v>
      </c>
      <c r="D38" s="5">
        <f t="shared" si="5"/>
        <v>0</v>
      </c>
      <c r="E38" s="5">
        <f t="shared" si="2"/>
        <v>0</v>
      </c>
      <c r="F38" s="65">
        <f t="shared" si="7"/>
        <v>0</v>
      </c>
      <c r="P38" s="17">
        <f t="shared" si="6"/>
        <v>0</v>
      </c>
    </row>
    <row r="39" spans="1:16" x14ac:dyDescent="0.2">
      <c r="A39" s="25" t="s">
        <v>42</v>
      </c>
      <c r="B39">
        <v>640</v>
      </c>
      <c r="C39" s="1">
        <f t="shared" si="4"/>
        <v>7.0383811723303644E-2</v>
      </c>
      <c r="D39" s="5">
        <f t="shared" si="5"/>
        <v>0</v>
      </c>
      <c r="E39" s="5">
        <f t="shared" si="2"/>
        <v>640</v>
      </c>
      <c r="F39" s="65">
        <f t="shared" si="7"/>
        <v>640</v>
      </c>
      <c r="P39" s="17">
        <f t="shared" si="6"/>
        <v>640</v>
      </c>
    </row>
    <row r="40" spans="1:16" x14ac:dyDescent="0.2">
      <c r="A40" s="91" t="s">
        <v>43</v>
      </c>
      <c r="B40">
        <v>7317</v>
      </c>
      <c r="C40" s="1">
        <f t="shared" si="4"/>
        <v>0.80468492246783241</v>
      </c>
      <c r="D40" s="5">
        <f t="shared" si="5"/>
        <v>0</v>
      </c>
      <c r="E40" s="5">
        <f t="shared" si="2"/>
        <v>7317</v>
      </c>
      <c r="G40" s="75"/>
      <c r="O40" s="73">
        <f>E40</f>
        <v>7317</v>
      </c>
      <c r="P40" s="17"/>
    </row>
    <row r="41" spans="1:16" x14ac:dyDescent="0.2">
      <c r="A41" s="25" t="s">
        <v>44</v>
      </c>
      <c r="B41">
        <v>27</v>
      </c>
      <c r="C41" s="1">
        <f t="shared" si="4"/>
        <v>2.9693170570768723E-3</v>
      </c>
      <c r="D41" s="5">
        <f t="shared" si="5"/>
        <v>0</v>
      </c>
      <c r="E41" s="5">
        <f t="shared" si="2"/>
        <v>27</v>
      </c>
      <c r="F41" s="65">
        <f>E41</f>
        <v>27</v>
      </c>
      <c r="P41" s="17">
        <f t="shared" si="6"/>
        <v>27</v>
      </c>
    </row>
    <row r="42" spans="1:16" x14ac:dyDescent="0.2">
      <c r="A42" s="25" t="s">
        <v>45</v>
      </c>
      <c r="B42">
        <v>0</v>
      </c>
      <c r="C42" s="1">
        <f t="shared" si="4"/>
        <v>0</v>
      </c>
      <c r="D42" s="5">
        <f t="shared" si="5"/>
        <v>0</v>
      </c>
      <c r="E42" s="5">
        <f t="shared" si="2"/>
        <v>0</v>
      </c>
      <c r="F42" s="65">
        <f>E42</f>
        <v>0</v>
      </c>
      <c r="P42" s="17">
        <f t="shared" si="6"/>
        <v>0</v>
      </c>
    </row>
    <row r="43" spans="1:16" x14ac:dyDescent="0.2">
      <c r="A43" s="25" t="s">
        <v>46</v>
      </c>
      <c r="B43">
        <v>7</v>
      </c>
      <c r="C43" s="1">
        <f t="shared" si="4"/>
        <v>7.6982294072363352E-4</v>
      </c>
      <c r="D43" s="5">
        <f t="shared" si="5"/>
        <v>0</v>
      </c>
      <c r="E43" s="5">
        <f t="shared" si="2"/>
        <v>7</v>
      </c>
      <c r="F43" s="65">
        <f>E43</f>
        <v>7</v>
      </c>
      <c r="P43" s="17">
        <f t="shared" si="6"/>
        <v>7</v>
      </c>
    </row>
    <row r="44" spans="1:16" x14ac:dyDescent="0.2">
      <c r="A44" s="29" t="s">
        <v>47</v>
      </c>
      <c r="B44"/>
      <c r="C44" s="1">
        <f t="shared" si="4"/>
        <v>0</v>
      </c>
      <c r="D44" s="5">
        <f t="shared" si="5"/>
        <v>0</v>
      </c>
      <c r="E44" s="5">
        <f t="shared" si="2"/>
        <v>0</v>
      </c>
      <c r="N44" s="66">
        <f>E44</f>
        <v>0</v>
      </c>
      <c r="P44" s="17">
        <f t="shared" si="6"/>
        <v>0</v>
      </c>
    </row>
    <row r="45" spans="1:16" x14ac:dyDescent="0.2">
      <c r="A45" s="27" t="s">
        <v>48</v>
      </c>
      <c r="B45"/>
      <c r="C45" s="1">
        <f t="shared" si="4"/>
        <v>0</v>
      </c>
      <c r="D45" s="5">
        <f t="shared" si="5"/>
        <v>0</v>
      </c>
      <c r="E45" s="5">
        <f t="shared" ref="E45:E62" si="8">B45+D45</f>
        <v>0</v>
      </c>
      <c r="H45" s="62">
        <f>E45</f>
        <v>0</v>
      </c>
      <c r="P45" s="17">
        <f t="shared" si="6"/>
        <v>0</v>
      </c>
    </row>
    <row r="46" spans="1:16" x14ac:dyDescent="0.2">
      <c r="A46" s="82" t="s">
        <v>157</v>
      </c>
      <c r="B46"/>
      <c r="C46" s="1">
        <f t="shared" si="4"/>
        <v>0</v>
      </c>
      <c r="D46" s="5">
        <f t="shared" si="5"/>
        <v>0</v>
      </c>
      <c r="E46" s="5">
        <f t="shared" si="8"/>
        <v>0</v>
      </c>
      <c r="H46" s="62">
        <f>E46</f>
        <v>0</v>
      </c>
      <c r="P46" s="17">
        <f t="shared" si="6"/>
        <v>0</v>
      </c>
    </row>
    <row r="47" spans="1:16" x14ac:dyDescent="0.2">
      <c r="A47" s="28" t="s">
        <v>50</v>
      </c>
      <c r="B47">
        <v>2</v>
      </c>
      <c r="C47" s="1">
        <f t="shared" si="4"/>
        <v>2.1994941163532388E-4</v>
      </c>
      <c r="D47" s="5">
        <f t="shared" si="5"/>
        <v>0</v>
      </c>
      <c r="E47" s="5">
        <f t="shared" si="8"/>
        <v>2</v>
      </c>
      <c r="I47" s="63">
        <f>E47</f>
        <v>2</v>
      </c>
      <c r="P47" s="17">
        <f t="shared" si="6"/>
        <v>2</v>
      </c>
    </row>
    <row r="48" spans="1:16" x14ac:dyDescent="0.2">
      <c r="A48" s="28" t="s">
        <v>124</v>
      </c>
      <c r="B48"/>
      <c r="C48" s="1">
        <f t="shared" si="4"/>
        <v>0</v>
      </c>
      <c r="D48" s="5">
        <f t="shared" si="5"/>
        <v>0</v>
      </c>
      <c r="E48" s="5">
        <f>B48+D48</f>
        <v>0</v>
      </c>
      <c r="I48" s="63">
        <f>E48</f>
        <v>0</v>
      </c>
      <c r="P48" s="17">
        <f>E48</f>
        <v>0</v>
      </c>
    </row>
    <row r="49" spans="1:16" x14ac:dyDescent="0.2">
      <c r="A49" s="82" t="s">
        <v>87</v>
      </c>
      <c r="B49">
        <v>1</v>
      </c>
      <c r="C49" s="1">
        <f t="shared" si="4"/>
        <v>1.0997470581766194E-4</v>
      </c>
      <c r="D49" s="5">
        <f t="shared" si="5"/>
        <v>0</v>
      </c>
      <c r="E49" s="5">
        <f>B49+D49</f>
        <v>1</v>
      </c>
      <c r="H49" s="83">
        <f>E49</f>
        <v>1</v>
      </c>
      <c r="I49" s="75"/>
      <c r="P49" s="17">
        <f>E49</f>
        <v>1</v>
      </c>
    </row>
    <row r="50" spans="1:16" x14ac:dyDescent="0.2">
      <c r="A50" s="28" t="s">
        <v>53</v>
      </c>
      <c r="B50"/>
      <c r="C50" s="1">
        <f t="shared" si="4"/>
        <v>0</v>
      </c>
      <c r="D50" s="5">
        <f t="shared" si="5"/>
        <v>0</v>
      </c>
      <c r="E50" s="5">
        <f>B50+D50</f>
        <v>0</v>
      </c>
      <c r="I50" s="63">
        <f>E50</f>
        <v>0</v>
      </c>
      <c r="P50" s="17">
        <f>E50</f>
        <v>0</v>
      </c>
    </row>
    <row r="51" spans="1:16" x14ac:dyDescent="0.2">
      <c r="A51" s="28" t="s">
        <v>54</v>
      </c>
      <c r="B51"/>
      <c r="C51" s="1">
        <f t="shared" si="4"/>
        <v>0</v>
      </c>
      <c r="D51" s="5">
        <f t="shared" si="5"/>
        <v>0</v>
      </c>
      <c r="E51" s="5">
        <f t="shared" si="8"/>
        <v>0</v>
      </c>
      <c r="I51" s="63">
        <f>E51</f>
        <v>0</v>
      </c>
      <c r="P51" s="17">
        <f t="shared" si="6"/>
        <v>0</v>
      </c>
    </row>
    <row r="52" spans="1:16" x14ac:dyDescent="0.2">
      <c r="A52" s="27" t="s">
        <v>56</v>
      </c>
      <c r="B52">
        <v>1</v>
      </c>
      <c r="C52" s="1">
        <f t="shared" si="4"/>
        <v>1.0997470581766194E-4</v>
      </c>
      <c r="D52" s="5">
        <f t="shared" si="5"/>
        <v>0</v>
      </c>
      <c r="E52" s="5">
        <f t="shared" si="8"/>
        <v>1</v>
      </c>
      <c r="H52" s="62">
        <f t="shared" ref="H52:H57" si="9">E52</f>
        <v>1</v>
      </c>
      <c r="P52" s="17">
        <f t="shared" si="6"/>
        <v>1</v>
      </c>
    </row>
    <row r="53" spans="1:16" x14ac:dyDescent="0.2">
      <c r="A53" s="27" t="s">
        <v>88</v>
      </c>
      <c r="B53"/>
      <c r="C53" s="1">
        <f t="shared" si="4"/>
        <v>0</v>
      </c>
      <c r="D53" s="5">
        <f t="shared" si="5"/>
        <v>0</v>
      </c>
      <c r="E53" s="5">
        <f>B53+D53</f>
        <v>0</v>
      </c>
      <c r="H53" s="62">
        <f t="shared" si="9"/>
        <v>0</v>
      </c>
      <c r="P53" s="17">
        <f t="shared" si="6"/>
        <v>0</v>
      </c>
    </row>
    <row r="54" spans="1:16" x14ac:dyDescent="0.2">
      <c r="A54" s="27" t="s">
        <v>125</v>
      </c>
      <c r="B54"/>
      <c r="C54" s="1">
        <f t="shared" si="4"/>
        <v>0</v>
      </c>
      <c r="D54" s="5">
        <f t="shared" si="5"/>
        <v>0</v>
      </c>
      <c r="E54" s="5">
        <f>B54+D54</f>
        <v>0</v>
      </c>
      <c r="H54" s="62">
        <f t="shared" si="9"/>
        <v>0</v>
      </c>
      <c r="P54" s="17">
        <f t="shared" si="6"/>
        <v>0</v>
      </c>
    </row>
    <row r="55" spans="1:16" x14ac:dyDescent="0.2">
      <c r="A55" s="27" t="s">
        <v>89</v>
      </c>
      <c r="B55">
        <v>1</v>
      </c>
      <c r="C55" s="1">
        <f t="shared" si="4"/>
        <v>1.0997470581766194E-4</v>
      </c>
      <c r="D55" s="5">
        <f t="shared" si="5"/>
        <v>0</v>
      </c>
      <c r="E55" s="5">
        <f t="shared" si="8"/>
        <v>1</v>
      </c>
      <c r="H55" s="62">
        <f t="shared" si="9"/>
        <v>1</v>
      </c>
      <c r="P55" s="17">
        <f t="shared" si="6"/>
        <v>1</v>
      </c>
    </row>
    <row r="56" spans="1:16" x14ac:dyDescent="0.2">
      <c r="A56" s="27" t="s">
        <v>58</v>
      </c>
      <c r="B56"/>
      <c r="C56" s="1">
        <f t="shared" si="4"/>
        <v>0</v>
      </c>
      <c r="D56" s="5">
        <f t="shared" si="5"/>
        <v>0</v>
      </c>
      <c r="E56" s="5">
        <f>B56+D56</f>
        <v>0</v>
      </c>
      <c r="H56" s="62">
        <f t="shared" si="9"/>
        <v>0</v>
      </c>
      <c r="P56" s="17">
        <f>E56</f>
        <v>0</v>
      </c>
    </row>
    <row r="57" spans="1:16" x14ac:dyDescent="0.2">
      <c r="A57" s="27" t="s">
        <v>184</v>
      </c>
      <c r="B57"/>
      <c r="C57" s="1">
        <f t="shared" si="4"/>
        <v>0</v>
      </c>
      <c r="D57" s="5">
        <f t="shared" si="5"/>
        <v>0</v>
      </c>
      <c r="E57" s="5">
        <f t="shared" si="8"/>
        <v>0</v>
      </c>
      <c r="H57" s="62">
        <f t="shared" si="9"/>
        <v>0</v>
      </c>
      <c r="P57" s="17">
        <f t="shared" si="6"/>
        <v>0</v>
      </c>
    </row>
    <row r="58" spans="1:16" x14ac:dyDescent="0.2">
      <c r="A58" s="81" t="s">
        <v>92</v>
      </c>
      <c r="B58"/>
      <c r="C58" s="1">
        <f t="shared" si="4"/>
        <v>0</v>
      </c>
      <c r="D58" s="5">
        <f t="shared" si="5"/>
        <v>0</v>
      </c>
      <c r="E58" s="5">
        <f>B58+D58</f>
        <v>0</v>
      </c>
      <c r="H58" s="75"/>
      <c r="I58" s="63">
        <f>E58</f>
        <v>0</v>
      </c>
      <c r="P58" s="17">
        <f t="shared" si="6"/>
        <v>0</v>
      </c>
    </row>
    <row r="59" spans="1:16" x14ac:dyDescent="0.2">
      <c r="A59" s="81" t="s">
        <v>93</v>
      </c>
      <c r="B59"/>
      <c r="C59" s="1">
        <f t="shared" ref="C59:C61" si="10">B59/$B$81</f>
        <v>0</v>
      </c>
      <c r="D59" s="5">
        <f t="shared" ref="D59:D61" si="11">C59*$B$84</f>
        <v>0</v>
      </c>
      <c r="E59" s="5">
        <f t="shared" ref="E59:E61" si="12">B59+D59</f>
        <v>0</v>
      </c>
      <c r="H59" s="75"/>
      <c r="I59" s="63">
        <f t="shared" ref="I59:I61" si="13">E59</f>
        <v>0</v>
      </c>
      <c r="P59" s="17">
        <f t="shared" ref="P59:P61" si="14">E59</f>
        <v>0</v>
      </c>
    </row>
    <row r="60" spans="1:16" x14ac:dyDescent="0.2">
      <c r="A60" s="81" t="s">
        <v>201</v>
      </c>
      <c r="B60"/>
      <c r="C60" s="1">
        <f t="shared" si="10"/>
        <v>0</v>
      </c>
      <c r="D60" s="5">
        <f t="shared" si="11"/>
        <v>0</v>
      </c>
      <c r="E60" s="5">
        <f t="shared" si="12"/>
        <v>0</v>
      </c>
      <c r="H60" s="75"/>
      <c r="I60" s="63">
        <f t="shared" si="13"/>
        <v>0</v>
      </c>
      <c r="P60" s="17">
        <f t="shared" si="14"/>
        <v>0</v>
      </c>
    </row>
    <row r="61" spans="1:16" x14ac:dyDescent="0.2">
      <c r="A61" s="81" t="s">
        <v>95</v>
      </c>
      <c r="B61">
        <v>6</v>
      </c>
      <c r="C61" s="1">
        <f t="shared" si="10"/>
        <v>6.5984823490597162E-4</v>
      </c>
      <c r="D61" s="5">
        <f t="shared" si="11"/>
        <v>0</v>
      </c>
      <c r="E61" s="5">
        <f t="shared" si="12"/>
        <v>6</v>
      </c>
      <c r="H61" s="75"/>
      <c r="I61" s="63">
        <f t="shared" si="13"/>
        <v>6</v>
      </c>
      <c r="P61" s="17">
        <f t="shared" si="14"/>
        <v>6</v>
      </c>
    </row>
    <row r="62" spans="1:16" x14ac:dyDescent="0.2">
      <c r="A62" s="28" t="s">
        <v>132</v>
      </c>
      <c r="B62"/>
      <c r="C62" s="1">
        <f t="shared" ref="C62:C75" si="15">B62/$B$81</f>
        <v>0</v>
      </c>
      <c r="D62" s="5">
        <f t="shared" ref="D62:D75" si="16">C62*$B$84</f>
        <v>0</v>
      </c>
      <c r="E62" s="5">
        <f t="shared" si="8"/>
        <v>0</v>
      </c>
      <c r="H62" s="6"/>
      <c r="I62" s="63">
        <f>E62</f>
        <v>0</v>
      </c>
      <c r="P62" s="17">
        <f t="shared" si="6"/>
        <v>0</v>
      </c>
    </row>
    <row r="63" spans="1:16" x14ac:dyDescent="0.2">
      <c r="A63" s="28" t="s">
        <v>96</v>
      </c>
      <c r="B63"/>
      <c r="C63" s="1">
        <f t="shared" si="15"/>
        <v>0</v>
      </c>
      <c r="D63" s="5">
        <f t="shared" si="16"/>
        <v>0</v>
      </c>
      <c r="E63" s="5">
        <f>B63+D63</f>
        <v>0</v>
      </c>
      <c r="H63" s="6"/>
      <c r="I63" s="63">
        <f>E63</f>
        <v>0</v>
      </c>
      <c r="P63" s="17">
        <f t="shared" si="6"/>
        <v>0</v>
      </c>
    </row>
    <row r="64" spans="1:16" x14ac:dyDescent="0.2">
      <c r="A64" s="85" t="s">
        <v>59</v>
      </c>
      <c r="B64"/>
      <c r="C64" s="1">
        <f t="shared" si="15"/>
        <v>0</v>
      </c>
      <c r="D64" s="5">
        <f t="shared" si="16"/>
        <v>0</v>
      </c>
      <c r="E64" s="5">
        <f>B64+D64</f>
        <v>0</v>
      </c>
      <c r="H64" s="6"/>
      <c r="I64" s="75"/>
      <c r="J64" s="67">
        <f>E64</f>
        <v>0</v>
      </c>
      <c r="P64" s="17">
        <f t="shared" si="6"/>
        <v>0</v>
      </c>
    </row>
    <row r="65" spans="1:16" x14ac:dyDescent="0.2">
      <c r="A65" s="85" t="s">
        <v>60</v>
      </c>
      <c r="B65">
        <v>73</v>
      </c>
      <c r="C65" s="1">
        <f t="shared" si="15"/>
        <v>8.0281535246893212E-3</v>
      </c>
      <c r="D65" s="5">
        <f t="shared" si="16"/>
        <v>0</v>
      </c>
      <c r="E65" s="5">
        <f t="shared" ref="E65:E79" si="17">B65+D65</f>
        <v>73</v>
      </c>
      <c r="J65" s="67">
        <f>E65</f>
        <v>73</v>
      </c>
      <c r="P65" s="17">
        <f t="shared" si="6"/>
        <v>73</v>
      </c>
    </row>
    <row r="66" spans="1:16" x14ac:dyDescent="0.2">
      <c r="A66" s="30" t="s">
        <v>61</v>
      </c>
      <c r="B66">
        <v>4</v>
      </c>
      <c r="C66" s="1">
        <f t="shared" si="15"/>
        <v>4.3989882327064776E-4</v>
      </c>
      <c r="D66" s="5">
        <f t="shared" si="16"/>
        <v>0</v>
      </c>
      <c r="E66" s="5">
        <f>B66+D66</f>
        <v>4</v>
      </c>
      <c r="J66" s="67">
        <f>E66</f>
        <v>4</v>
      </c>
      <c r="P66" s="17">
        <f>E66</f>
        <v>4</v>
      </c>
    </row>
    <row r="67" spans="1:16" x14ac:dyDescent="0.2">
      <c r="A67" s="30" t="s">
        <v>63</v>
      </c>
      <c r="B67"/>
      <c r="C67" s="1">
        <f t="shared" si="15"/>
        <v>0</v>
      </c>
      <c r="D67" s="5">
        <f t="shared" si="16"/>
        <v>0</v>
      </c>
      <c r="E67" s="5">
        <f>B67+D67</f>
        <v>0</v>
      </c>
      <c r="J67" s="67">
        <f>E67</f>
        <v>0</v>
      </c>
      <c r="P67" s="17">
        <f>E67</f>
        <v>0</v>
      </c>
    </row>
    <row r="68" spans="1:16" x14ac:dyDescent="0.2">
      <c r="A68" s="31" t="s">
        <v>185</v>
      </c>
      <c r="B68"/>
      <c r="C68" s="1">
        <f t="shared" si="15"/>
        <v>0</v>
      </c>
      <c r="D68" s="5">
        <f t="shared" si="16"/>
        <v>0</v>
      </c>
      <c r="E68" s="5">
        <f>B68+D68</f>
        <v>0</v>
      </c>
      <c r="L68" s="68">
        <f>E68</f>
        <v>0</v>
      </c>
      <c r="P68" s="17">
        <f>E68</f>
        <v>0</v>
      </c>
    </row>
    <row r="69" spans="1:16" x14ac:dyDescent="0.2">
      <c r="A69" s="31" t="s">
        <v>167</v>
      </c>
      <c r="B69"/>
      <c r="C69" s="1">
        <f t="shared" si="15"/>
        <v>0</v>
      </c>
      <c r="D69" s="5">
        <f t="shared" si="16"/>
        <v>0</v>
      </c>
      <c r="E69" s="5">
        <f t="shared" si="17"/>
        <v>0</v>
      </c>
      <c r="L69" s="68">
        <f>E69</f>
        <v>0</v>
      </c>
      <c r="P69" s="17">
        <f>E69</f>
        <v>0</v>
      </c>
    </row>
    <row r="70" spans="1:16" x14ac:dyDescent="0.2">
      <c r="A70" s="30" t="s">
        <v>69</v>
      </c>
      <c r="B70"/>
      <c r="C70" s="1">
        <f t="shared" si="15"/>
        <v>0</v>
      </c>
      <c r="D70" s="5">
        <f t="shared" si="16"/>
        <v>0</v>
      </c>
      <c r="E70" s="5">
        <f t="shared" si="17"/>
        <v>0</v>
      </c>
      <c r="J70" s="67">
        <f>E70</f>
        <v>0</v>
      </c>
      <c r="P70" s="17">
        <f t="shared" si="6"/>
        <v>0</v>
      </c>
    </row>
    <row r="71" spans="1:16" x14ac:dyDescent="0.2">
      <c r="A71" s="30" t="s">
        <v>202</v>
      </c>
      <c r="B71"/>
      <c r="C71" s="1">
        <f t="shared" si="15"/>
        <v>0</v>
      </c>
      <c r="D71" s="5">
        <f t="shared" si="16"/>
        <v>0</v>
      </c>
      <c r="E71" s="5">
        <f>B71+D71</f>
        <v>0</v>
      </c>
      <c r="J71" s="67">
        <f>E71</f>
        <v>0</v>
      </c>
      <c r="P71" s="17">
        <f t="shared" si="6"/>
        <v>0</v>
      </c>
    </row>
    <row r="72" spans="1:16" x14ac:dyDescent="0.2">
      <c r="A72" s="30" t="s">
        <v>70</v>
      </c>
      <c r="B72">
        <v>132</v>
      </c>
      <c r="C72" s="1">
        <f t="shared" si="15"/>
        <v>1.4516661167931376E-2</v>
      </c>
      <c r="D72" s="5">
        <f t="shared" si="16"/>
        <v>0</v>
      </c>
      <c r="E72" s="5">
        <f t="shared" si="17"/>
        <v>132</v>
      </c>
      <c r="J72" s="67">
        <f>E72</f>
        <v>132</v>
      </c>
      <c r="P72" s="17">
        <f t="shared" si="6"/>
        <v>132</v>
      </c>
    </row>
    <row r="73" spans="1:16" x14ac:dyDescent="0.2">
      <c r="A73" s="77" t="s">
        <v>161</v>
      </c>
      <c r="B73"/>
      <c r="C73" s="1">
        <f t="shared" si="15"/>
        <v>0</v>
      </c>
      <c r="D73" s="5">
        <f t="shared" si="16"/>
        <v>0</v>
      </c>
      <c r="E73" s="5">
        <f t="shared" si="17"/>
        <v>0</v>
      </c>
      <c r="J73" s="75"/>
      <c r="K73" s="76">
        <f>E73</f>
        <v>0</v>
      </c>
      <c r="P73" s="17">
        <f t="shared" si="6"/>
        <v>0</v>
      </c>
    </row>
    <row r="74" spans="1:16" x14ac:dyDescent="0.2">
      <c r="A74" s="30" t="s">
        <v>97</v>
      </c>
      <c r="B74"/>
      <c r="C74" s="1">
        <f t="shared" si="15"/>
        <v>0</v>
      </c>
      <c r="D74" s="5">
        <f t="shared" si="16"/>
        <v>0</v>
      </c>
      <c r="E74" s="5">
        <f t="shared" si="17"/>
        <v>0</v>
      </c>
      <c r="J74" s="67">
        <f>E74</f>
        <v>0</v>
      </c>
      <c r="P74" s="17">
        <f t="shared" si="6"/>
        <v>0</v>
      </c>
    </row>
    <row r="75" spans="1:16" x14ac:dyDescent="0.2">
      <c r="A75" s="31" t="s">
        <v>64</v>
      </c>
      <c r="B75">
        <v>53</v>
      </c>
      <c r="C75" s="1">
        <f t="shared" si="15"/>
        <v>5.8286594083360828E-3</v>
      </c>
      <c r="D75" s="5">
        <f t="shared" si="16"/>
        <v>0</v>
      </c>
      <c r="E75" s="5">
        <f t="shared" si="17"/>
        <v>53</v>
      </c>
      <c r="L75" s="68">
        <f>E75</f>
        <v>53</v>
      </c>
      <c r="P75" s="17">
        <f t="shared" si="6"/>
        <v>53</v>
      </c>
    </row>
    <row r="76" spans="1:16" x14ac:dyDescent="0.2">
      <c r="A76" s="31" t="s">
        <v>76</v>
      </c>
      <c r="B76"/>
      <c r="C76" s="1">
        <f t="shared" ref="C76" si="18">B76/$B$81</f>
        <v>0</v>
      </c>
      <c r="D76" s="5">
        <f t="shared" ref="D76" si="19">C76*$B$84</f>
        <v>0</v>
      </c>
      <c r="E76" s="5">
        <f t="shared" ref="E76" si="20">B76+D76</f>
        <v>0</v>
      </c>
      <c r="L76" s="68">
        <f>E76</f>
        <v>0</v>
      </c>
      <c r="P76" s="17">
        <f t="shared" ref="P76" si="21">E76</f>
        <v>0</v>
      </c>
    </row>
    <row r="77" spans="1:16" x14ac:dyDescent="0.2">
      <c r="A77" s="32" t="s">
        <v>65</v>
      </c>
      <c r="B77"/>
      <c r="C77" s="1">
        <f>B77/$B$81</f>
        <v>0</v>
      </c>
      <c r="D77" s="5">
        <f>C77*$B$84</f>
        <v>0</v>
      </c>
      <c r="E77" s="5">
        <f t="shared" si="17"/>
        <v>0</v>
      </c>
      <c r="L77" s="6"/>
      <c r="M77" s="70">
        <f>E77</f>
        <v>0</v>
      </c>
      <c r="P77" s="17">
        <f t="shared" si="6"/>
        <v>0</v>
      </c>
    </row>
    <row r="78" spans="1:16" x14ac:dyDescent="0.2">
      <c r="A78" s="31" t="s">
        <v>99</v>
      </c>
      <c r="B78"/>
      <c r="C78" s="1">
        <f>B78/$B$81</f>
        <v>0</v>
      </c>
      <c r="D78" s="5">
        <f>C78*$B$84</f>
        <v>0</v>
      </c>
      <c r="E78" s="5">
        <f t="shared" si="17"/>
        <v>0</v>
      </c>
      <c r="L78" s="68">
        <f>E78</f>
        <v>0</v>
      </c>
      <c r="P78" s="17">
        <f>E78</f>
        <v>0</v>
      </c>
    </row>
    <row r="79" spans="1:16" x14ac:dyDescent="0.2">
      <c r="A79" s="121" t="s">
        <v>67</v>
      </c>
      <c r="B79" s="114"/>
      <c r="C79" s="8">
        <f>B79/$B$81</f>
        <v>0</v>
      </c>
      <c r="D79" s="11">
        <f>C79*$B$84</f>
        <v>0</v>
      </c>
      <c r="E79" s="11">
        <f t="shared" si="17"/>
        <v>0</v>
      </c>
      <c r="F79" s="8"/>
      <c r="G79" s="8"/>
      <c r="H79" s="8"/>
      <c r="I79" s="8"/>
      <c r="J79" s="8"/>
      <c r="K79" s="8"/>
      <c r="L79" s="115"/>
      <c r="M79" s="115"/>
      <c r="N79" s="118">
        <f>E79</f>
        <v>0</v>
      </c>
      <c r="O79" s="8"/>
      <c r="P79" s="117">
        <f t="shared" si="6"/>
        <v>0</v>
      </c>
    </row>
    <row r="80" spans="1:16" x14ac:dyDescent="0.2">
      <c r="A80"/>
      <c r="B80" s="16"/>
    </row>
    <row r="81" spans="1:16" s="123" customFormat="1" x14ac:dyDescent="0.2">
      <c r="A81" s="123" t="s">
        <v>21</v>
      </c>
      <c r="B81" s="124">
        <f>SUM(B12:B79)</f>
        <v>9093</v>
      </c>
      <c r="C81" s="123">
        <f>B81/$B$82</f>
        <v>1</v>
      </c>
      <c r="D81" s="125"/>
      <c r="E81" s="125">
        <f>SUM(E12:E79)</f>
        <v>8991</v>
      </c>
      <c r="F81" s="126">
        <f t="shared" ref="F81:P81" si="22">SUM(F12:F79)</f>
        <v>906</v>
      </c>
      <c r="G81" s="127">
        <f t="shared" si="22"/>
        <v>463</v>
      </c>
      <c r="H81" s="128">
        <f t="shared" si="22"/>
        <v>14</v>
      </c>
      <c r="I81" s="129">
        <f t="shared" si="22"/>
        <v>29</v>
      </c>
      <c r="J81" s="130">
        <f t="shared" si="22"/>
        <v>209</v>
      </c>
      <c r="K81" s="131">
        <f t="shared" si="22"/>
        <v>0</v>
      </c>
      <c r="L81" s="132">
        <f t="shared" si="22"/>
        <v>53</v>
      </c>
      <c r="M81" s="133">
        <f t="shared" si="22"/>
        <v>0</v>
      </c>
      <c r="N81" s="134">
        <f t="shared" si="22"/>
        <v>0</v>
      </c>
      <c r="O81" s="135">
        <f>SUM(O12:O79)</f>
        <v>7317</v>
      </c>
      <c r="P81" s="136">
        <f t="shared" si="22"/>
        <v>1674</v>
      </c>
    </row>
    <row r="82" spans="1:16" s="123" customFormat="1" x14ac:dyDescent="0.2">
      <c r="A82" s="123" t="s">
        <v>22</v>
      </c>
      <c r="B82" s="88">
        <v>9093</v>
      </c>
      <c r="D82" s="125" t="s">
        <v>20</v>
      </c>
      <c r="E82" s="125">
        <f>SUM(F81:O81)</f>
        <v>8991</v>
      </c>
    </row>
    <row r="83" spans="1:16" x14ac:dyDescent="0.2">
      <c r="B83" s="5" t="s">
        <v>20</v>
      </c>
      <c r="C83" s="5"/>
      <c r="E83" s="5">
        <f>SUM(O81:P81)</f>
        <v>8991</v>
      </c>
    </row>
    <row r="84" spans="1:16" ht="38.25" x14ac:dyDescent="0.2">
      <c r="A84" s="18" t="s">
        <v>23</v>
      </c>
      <c r="B84" s="19">
        <f>B82-B81</f>
        <v>0</v>
      </c>
    </row>
    <row r="85" spans="1:16" ht="13.5" thickBot="1" x14ac:dyDescent="0.25"/>
    <row r="86" spans="1:16" x14ac:dyDescent="0.2">
      <c r="A86" s="42"/>
      <c r="B86" s="43"/>
      <c r="C86" s="44"/>
      <c r="D86" s="43"/>
      <c r="E86" s="43"/>
      <c r="F86" s="44"/>
      <c r="G86" s="44"/>
      <c r="H86" s="44"/>
      <c r="I86" s="44"/>
      <c r="J86" s="44"/>
      <c r="K86" s="44"/>
      <c r="L86" s="45"/>
    </row>
    <row r="87" spans="1:16" x14ac:dyDescent="0.2">
      <c r="A87" s="46">
        <v>1</v>
      </c>
      <c r="B87" s="47" t="s">
        <v>107</v>
      </c>
      <c r="C87" s="48"/>
      <c r="D87" s="47"/>
      <c r="E87" s="47"/>
      <c r="F87" s="48"/>
      <c r="G87" s="48"/>
      <c r="H87" s="48"/>
      <c r="I87" s="49">
        <f>P81</f>
        <v>1674</v>
      </c>
      <c r="J87" s="48"/>
      <c r="K87" s="48"/>
      <c r="L87" s="50"/>
    </row>
    <row r="88" spans="1:16" ht="13.5" thickBot="1" x14ac:dyDescent="0.25">
      <c r="A88" s="46"/>
      <c r="B88" s="47"/>
      <c r="C88" s="48"/>
      <c r="D88" s="47"/>
      <c r="E88" s="47"/>
      <c r="F88" s="48"/>
      <c r="G88" s="48"/>
      <c r="H88" s="48"/>
      <c r="I88" s="51"/>
      <c r="J88" s="48"/>
      <c r="K88" s="48"/>
      <c r="L88" s="50"/>
    </row>
    <row r="89" spans="1:16" ht="13.5" thickBot="1" x14ac:dyDescent="0.25">
      <c r="A89" s="46"/>
      <c r="B89" s="47"/>
      <c r="C89" s="48"/>
      <c r="D89" s="47"/>
      <c r="E89" s="47"/>
      <c r="F89" s="48"/>
      <c r="G89" s="48"/>
      <c r="H89" s="48"/>
      <c r="I89" s="53" t="s">
        <v>108</v>
      </c>
      <c r="J89" s="53" t="s">
        <v>109</v>
      </c>
      <c r="K89" s="52" t="s">
        <v>12</v>
      </c>
      <c r="L89" s="50"/>
    </row>
    <row r="90" spans="1:16" x14ac:dyDescent="0.2">
      <c r="A90" s="46">
        <v>2</v>
      </c>
      <c r="B90" s="47" t="s">
        <v>110</v>
      </c>
      <c r="C90" s="48"/>
      <c r="D90" s="47"/>
      <c r="E90" s="47"/>
      <c r="F90" s="48"/>
      <c r="G90" s="48"/>
      <c r="H90" s="48"/>
      <c r="I90" s="54">
        <f>G81</f>
        <v>463</v>
      </c>
      <c r="J90" s="54">
        <f>F81</f>
        <v>906</v>
      </c>
      <c r="K90" s="54">
        <f>I90+J90</f>
        <v>1369</v>
      </c>
      <c r="L90" s="50"/>
    </row>
    <row r="91" spans="1:16" x14ac:dyDescent="0.2">
      <c r="A91" s="46">
        <v>3</v>
      </c>
      <c r="B91" s="47" t="s">
        <v>111</v>
      </c>
      <c r="C91" s="48"/>
      <c r="D91" s="47"/>
      <c r="E91" s="47"/>
      <c r="F91" s="48"/>
      <c r="G91" s="48"/>
      <c r="H91" s="48"/>
      <c r="I91" s="54">
        <f>H81</f>
        <v>14</v>
      </c>
      <c r="J91" s="54">
        <f>I81</f>
        <v>29</v>
      </c>
      <c r="K91" s="54">
        <f>I91+J91</f>
        <v>43</v>
      </c>
      <c r="L91" s="50"/>
    </row>
    <row r="92" spans="1:16" x14ac:dyDescent="0.2">
      <c r="A92" s="46">
        <v>4</v>
      </c>
      <c r="B92" s="47" t="s">
        <v>112</v>
      </c>
      <c r="C92" s="48"/>
      <c r="D92" s="47"/>
      <c r="E92" s="47"/>
      <c r="F92" s="48"/>
      <c r="G92" s="48"/>
      <c r="H92" s="48"/>
      <c r="I92" s="54">
        <f>J81</f>
        <v>209</v>
      </c>
      <c r="J92" s="54">
        <f>K81</f>
        <v>0</v>
      </c>
      <c r="K92" s="54">
        <f>I92+J92</f>
        <v>209</v>
      </c>
      <c r="L92" s="50"/>
    </row>
    <row r="93" spans="1:16" x14ac:dyDescent="0.2">
      <c r="A93" s="46">
        <v>5</v>
      </c>
      <c r="B93" s="47" t="s">
        <v>113</v>
      </c>
      <c r="C93" s="48"/>
      <c r="D93" s="47"/>
      <c r="E93" s="47"/>
      <c r="F93" s="48"/>
      <c r="G93" s="48"/>
      <c r="H93" s="48"/>
      <c r="I93" s="55">
        <f>L81</f>
        <v>53</v>
      </c>
      <c r="J93" s="48"/>
      <c r="K93" s="48"/>
      <c r="L93" s="50"/>
    </row>
    <row r="94" spans="1:16" x14ac:dyDescent="0.2">
      <c r="A94" s="46">
        <v>6</v>
      </c>
      <c r="B94" s="92" t="s">
        <v>114</v>
      </c>
      <c r="C94" s="93"/>
      <c r="D94" s="92"/>
      <c r="E94" s="92"/>
      <c r="F94" s="93"/>
      <c r="G94" s="93"/>
      <c r="H94" s="93"/>
      <c r="I94" s="94">
        <f>M81</f>
        <v>0</v>
      </c>
      <c r="J94" s="93"/>
      <c r="K94" s="93"/>
      <c r="L94" s="50"/>
    </row>
    <row r="95" spans="1:16" x14ac:dyDescent="0.2">
      <c r="A95" s="46">
        <v>9</v>
      </c>
      <c r="B95" s="92" t="s">
        <v>115</v>
      </c>
      <c r="C95" s="93"/>
      <c r="D95" s="92"/>
      <c r="E95" s="92"/>
      <c r="F95" s="93"/>
      <c r="G95" s="93"/>
      <c r="H95" s="93"/>
      <c r="I95" s="93"/>
      <c r="J95" s="93"/>
      <c r="K95" s="95"/>
      <c r="L95" s="50"/>
    </row>
    <row r="96" spans="1:16" x14ac:dyDescent="0.2">
      <c r="A96" s="46"/>
      <c r="B96" s="112"/>
      <c r="C96" s="112"/>
      <c r="D96" s="96"/>
      <c r="E96" s="92"/>
      <c r="F96" s="93"/>
      <c r="G96" s="93"/>
      <c r="H96" s="93"/>
      <c r="I96" s="93"/>
      <c r="J96" s="93"/>
      <c r="K96" s="95"/>
      <c r="L96" s="50"/>
    </row>
    <row r="97" spans="1:12" x14ac:dyDescent="0.2">
      <c r="A97" s="46"/>
      <c r="B97" s="96"/>
      <c r="C97" s="95"/>
      <c r="D97" s="96"/>
      <c r="E97" s="92"/>
      <c r="F97" s="93"/>
      <c r="G97" s="93"/>
      <c r="H97" s="93"/>
      <c r="I97" s="93"/>
      <c r="J97" s="93"/>
      <c r="K97" s="95"/>
      <c r="L97" s="50"/>
    </row>
    <row r="98" spans="1:12" x14ac:dyDescent="0.2">
      <c r="A98" s="46"/>
      <c r="B98" s="96"/>
      <c r="C98" s="95"/>
      <c r="D98" s="96"/>
      <c r="E98" s="92"/>
      <c r="F98" s="93"/>
      <c r="G98" s="93"/>
      <c r="H98" s="93"/>
      <c r="I98" s="93"/>
      <c r="J98" s="93"/>
      <c r="K98" s="95"/>
      <c r="L98" s="50"/>
    </row>
    <row r="99" spans="1:12" x14ac:dyDescent="0.2">
      <c r="A99" s="46"/>
      <c r="B99" s="92" t="s">
        <v>118</v>
      </c>
      <c r="C99" s="92"/>
      <c r="D99" s="92" t="s">
        <v>117</v>
      </c>
      <c r="E99" s="47">
        <f>SUM(I20:I24)</f>
        <v>21</v>
      </c>
      <c r="F99" s="47" t="s">
        <v>116</v>
      </c>
      <c r="G99" s="47">
        <f>SUM(I46:I51)</f>
        <v>2</v>
      </c>
      <c r="H99" s="93"/>
      <c r="I99" s="93"/>
      <c r="J99" s="93"/>
      <c r="K99" s="93"/>
      <c r="L99" s="50"/>
    </row>
    <row r="100" spans="1:12" x14ac:dyDescent="0.2">
      <c r="A100" s="46"/>
      <c r="B100" s="47"/>
      <c r="C100" s="47"/>
      <c r="D100" s="96"/>
      <c r="E100" s="92"/>
      <c r="F100" s="93"/>
      <c r="G100" s="93"/>
      <c r="H100" s="93"/>
      <c r="I100" s="93"/>
      <c r="J100" s="93"/>
      <c r="K100" s="93"/>
      <c r="L100" s="50"/>
    </row>
    <row r="101" spans="1:12" x14ac:dyDescent="0.2">
      <c r="A101" s="46"/>
      <c r="B101" s="47" t="s">
        <v>119</v>
      </c>
      <c r="C101" s="47" t="s">
        <v>208</v>
      </c>
      <c r="D101" s="96"/>
      <c r="E101" s="92"/>
      <c r="F101" s="93"/>
      <c r="G101" s="93"/>
      <c r="H101" s="93"/>
      <c r="I101" s="93"/>
      <c r="J101" s="93"/>
      <c r="K101" s="93"/>
      <c r="L101" s="50"/>
    </row>
    <row r="102" spans="1:12" x14ac:dyDescent="0.2">
      <c r="A102" s="46"/>
      <c r="B102" s="47"/>
      <c r="C102" s="47"/>
      <c r="D102" s="96"/>
      <c r="E102" s="92"/>
      <c r="F102" s="93"/>
      <c r="G102" s="93"/>
      <c r="H102" s="93"/>
      <c r="I102" s="93"/>
      <c r="J102" s="93"/>
      <c r="K102" s="93"/>
      <c r="L102" s="50"/>
    </row>
    <row r="103" spans="1:12" ht="13.5" thickBot="1" x14ac:dyDescent="0.25">
      <c r="A103" s="56"/>
      <c r="B103" s="57"/>
      <c r="C103" s="58"/>
      <c r="D103" s="57"/>
      <c r="E103" s="57"/>
      <c r="F103" s="58"/>
      <c r="G103" s="58"/>
      <c r="H103" s="58"/>
      <c r="I103" s="58"/>
      <c r="J103" s="58"/>
      <c r="K103" s="58"/>
      <c r="L103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topLeftCell="A2" zoomScale="80" zoomScaleNormal="80" workbookViewId="0">
      <pane ySplit="10" topLeftCell="A114" activePane="bottomLeft" state="frozen"/>
      <selection activeCell="A2" sqref="A2"/>
      <selection pane="bottomLeft" activeCell="B123" sqref="B123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1" t="s">
        <v>137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4" t="s">
        <v>19</v>
      </c>
      <c r="P11" s="10" t="s">
        <v>18</v>
      </c>
    </row>
    <row r="12" spans="1:16" x14ac:dyDescent="0.2">
      <c r="A12" s="31" t="s">
        <v>24</v>
      </c>
      <c r="B12"/>
      <c r="C12" s="1">
        <f>B12/$B$122</f>
        <v>0</v>
      </c>
      <c r="D12" s="5">
        <f>C12*$B$125</f>
        <v>0</v>
      </c>
      <c r="E12" s="5">
        <f t="shared" ref="E12:E119" si="0">B12+D12</f>
        <v>0</v>
      </c>
      <c r="I12" s="17"/>
      <c r="L12" s="68">
        <f>E12</f>
        <v>0</v>
      </c>
      <c r="P12" s="5">
        <f>E12</f>
        <v>0</v>
      </c>
    </row>
    <row r="13" spans="1:16" x14ac:dyDescent="0.2">
      <c r="A13" s="27" t="s">
        <v>164</v>
      </c>
      <c r="B13"/>
      <c r="C13" s="1">
        <f>B13/$B$122</f>
        <v>0</v>
      </c>
      <c r="D13" s="5">
        <f>C13*$B$125</f>
        <v>0</v>
      </c>
      <c r="E13" s="5">
        <f t="shared" ref="E13:E28" si="1">B13+D13</f>
        <v>0</v>
      </c>
      <c r="H13" s="62">
        <f>E13</f>
        <v>0</v>
      </c>
      <c r="I13" s="17"/>
      <c r="L13" s="6"/>
      <c r="P13" s="5">
        <f t="shared" ref="P13:P112" si="2">E13</f>
        <v>0</v>
      </c>
    </row>
    <row r="14" spans="1:16" x14ac:dyDescent="0.2">
      <c r="A14" s="27" t="s">
        <v>211</v>
      </c>
      <c r="B14"/>
      <c r="C14" s="1">
        <f>B14/$B$122</f>
        <v>0</v>
      </c>
      <c r="D14" s="5">
        <f>C14*$B$125</f>
        <v>0</v>
      </c>
      <c r="E14" s="5">
        <f t="shared" ref="E14:E15" si="3">B14+D14</f>
        <v>0</v>
      </c>
      <c r="H14" s="62">
        <f t="shared" ref="H14:H15" si="4">E14</f>
        <v>0</v>
      </c>
      <c r="I14" s="17"/>
      <c r="L14" s="6"/>
      <c r="P14" s="5">
        <f t="shared" ref="P14:P15" si="5">E14</f>
        <v>0</v>
      </c>
    </row>
    <row r="15" spans="1:16" x14ac:dyDescent="0.2">
      <c r="A15" s="27" t="s">
        <v>77</v>
      </c>
      <c r="B15"/>
      <c r="C15" s="1">
        <f>B15/$B$122</f>
        <v>0</v>
      </c>
      <c r="D15" s="5">
        <f>C15*$B$125</f>
        <v>0</v>
      </c>
      <c r="E15" s="5">
        <f t="shared" si="3"/>
        <v>0</v>
      </c>
      <c r="H15" s="62">
        <f t="shared" si="4"/>
        <v>0</v>
      </c>
      <c r="I15" s="17"/>
      <c r="L15" s="6"/>
      <c r="P15" s="5">
        <f t="shared" si="5"/>
        <v>0</v>
      </c>
    </row>
    <row r="16" spans="1:16" x14ac:dyDescent="0.2">
      <c r="A16" s="27" t="s">
        <v>134</v>
      </c>
      <c r="B16"/>
      <c r="C16" s="1">
        <f>B16/$B$122</f>
        <v>0</v>
      </c>
      <c r="D16" s="5">
        <f>C16*$B$125</f>
        <v>0</v>
      </c>
      <c r="E16" s="5">
        <f t="shared" si="1"/>
        <v>0</v>
      </c>
      <c r="H16" s="62">
        <f>E16</f>
        <v>0</v>
      </c>
      <c r="I16" s="17"/>
      <c r="L16" s="6"/>
      <c r="P16" s="5">
        <f t="shared" si="2"/>
        <v>0</v>
      </c>
    </row>
    <row r="17" spans="1:16" x14ac:dyDescent="0.2">
      <c r="A17" s="28" t="s">
        <v>143</v>
      </c>
      <c r="B17"/>
      <c r="C17" s="1">
        <f>B17/$B$122</f>
        <v>0</v>
      </c>
      <c r="D17" s="5">
        <f>C17*$B$125</f>
        <v>0</v>
      </c>
      <c r="E17" s="5">
        <f t="shared" si="1"/>
        <v>0</v>
      </c>
      <c r="I17" s="60">
        <f>E17</f>
        <v>0</v>
      </c>
      <c r="L17" s="6"/>
      <c r="P17" s="5">
        <f t="shared" si="2"/>
        <v>0</v>
      </c>
    </row>
    <row r="18" spans="1:16" x14ac:dyDescent="0.2">
      <c r="A18" s="28" t="s">
        <v>120</v>
      </c>
      <c r="B18"/>
      <c r="C18" s="1">
        <f>B18/$B$122</f>
        <v>0</v>
      </c>
      <c r="D18" s="5">
        <f>C18*$B$125</f>
        <v>0</v>
      </c>
      <c r="E18" s="5">
        <f t="shared" si="1"/>
        <v>0</v>
      </c>
      <c r="I18" s="60">
        <f>E18</f>
        <v>0</v>
      </c>
      <c r="L18" s="6"/>
      <c r="P18" s="5">
        <f t="shared" si="2"/>
        <v>0</v>
      </c>
    </row>
    <row r="19" spans="1:16" x14ac:dyDescent="0.2">
      <c r="A19" s="28" t="s">
        <v>147</v>
      </c>
      <c r="B19"/>
      <c r="C19" s="1">
        <f>B19/$B$122</f>
        <v>0</v>
      </c>
      <c r="D19" s="5">
        <f>C19*$B$125</f>
        <v>0</v>
      </c>
      <c r="E19" s="5">
        <f>B19+D19</f>
        <v>0</v>
      </c>
      <c r="I19" s="60">
        <f>E19</f>
        <v>0</v>
      </c>
      <c r="L19" s="6"/>
      <c r="P19" s="5">
        <f t="shared" si="2"/>
        <v>0</v>
      </c>
    </row>
    <row r="20" spans="1:16" x14ac:dyDescent="0.2">
      <c r="A20" s="28" t="s">
        <v>206</v>
      </c>
      <c r="B20">
        <v>1</v>
      </c>
      <c r="C20" s="1">
        <f>B20/$B$122</f>
        <v>1.9500780031201248E-5</v>
      </c>
      <c r="D20" s="5">
        <f>C20*$B$125</f>
        <v>0</v>
      </c>
      <c r="E20" s="5">
        <f>B20+D20</f>
        <v>1</v>
      </c>
      <c r="I20" s="60">
        <f>E20</f>
        <v>1</v>
      </c>
      <c r="L20" s="6"/>
      <c r="P20" s="5">
        <f t="shared" si="2"/>
        <v>1</v>
      </c>
    </row>
    <row r="21" spans="1:16" x14ac:dyDescent="0.2">
      <c r="A21" s="28" t="s">
        <v>148</v>
      </c>
      <c r="B21"/>
      <c r="C21" s="1">
        <f>B21/$B$122</f>
        <v>0</v>
      </c>
      <c r="D21" s="5">
        <f>C21*$B$125</f>
        <v>0</v>
      </c>
      <c r="E21" s="5">
        <f>B21+D21</f>
        <v>0</v>
      </c>
      <c r="I21" s="60">
        <f>E21</f>
        <v>0</v>
      </c>
      <c r="L21" s="6"/>
      <c r="P21" s="5">
        <f t="shared" si="2"/>
        <v>0</v>
      </c>
    </row>
    <row r="22" spans="1:16" x14ac:dyDescent="0.2">
      <c r="A22" s="27" t="s">
        <v>79</v>
      </c>
      <c r="B22">
        <v>1</v>
      </c>
      <c r="C22" s="1">
        <f>B22/$B$122</f>
        <v>1.9500780031201248E-5</v>
      </c>
      <c r="D22" s="5">
        <f>C22*$B$125</f>
        <v>0</v>
      </c>
      <c r="E22" s="5">
        <f t="shared" si="1"/>
        <v>1</v>
      </c>
      <c r="H22" s="62">
        <f t="shared" ref="H22:H27" si="6">E22</f>
        <v>1</v>
      </c>
      <c r="I22" s="17"/>
      <c r="L22" s="6"/>
      <c r="P22" s="5">
        <f t="shared" si="2"/>
        <v>1</v>
      </c>
    </row>
    <row r="23" spans="1:16" x14ac:dyDescent="0.2">
      <c r="A23" s="27" t="s">
        <v>80</v>
      </c>
      <c r="B23"/>
      <c r="C23" s="1">
        <f>B23/$B$122</f>
        <v>0</v>
      </c>
      <c r="D23" s="5">
        <f>C23*$B$125</f>
        <v>0</v>
      </c>
      <c r="E23" s="5">
        <f>B23+D23</f>
        <v>0</v>
      </c>
      <c r="H23" s="62">
        <f t="shared" si="6"/>
        <v>0</v>
      </c>
      <c r="I23" s="17"/>
      <c r="L23" s="6"/>
      <c r="P23" s="5">
        <f t="shared" si="2"/>
        <v>0</v>
      </c>
    </row>
    <row r="24" spans="1:16" x14ac:dyDescent="0.2">
      <c r="A24" s="27" t="s">
        <v>81</v>
      </c>
      <c r="B24"/>
      <c r="C24" s="1">
        <f>B24/$B$122</f>
        <v>0</v>
      </c>
      <c r="D24" s="5">
        <f>C24*$B$125</f>
        <v>0</v>
      </c>
      <c r="E24" s="5">
        <f t="shared" si="1"/>
        <v>0</v>
      </c>
      <c r="H24" s="62">
        <f t="shared" si="6"/>
        <v>0</v>
      </c>
      <c r="I24" s="17"/>
      <c r="L24" s="6"/>
      <c r="P24" s="5">
        <f t="shared" si="2"/>
        <v>0</v>
      </c>
    </row>
    <row r="25" spans="1:16" x14ac:dyDescent="0.2">
      <c r="A25" s="27" t="s">
        <v>82</v>
      </c>
      <c r="B25"/>
      <c r="C25" s="1">
        <f>B25/$B$122</f>
        <v>0</v>
      </c>
      <c r="D25" s="5">
        <f>C25*$B$125</f>
        <v>0</v>
      </c>
      <c r="E25" s="5">
        <f>B25+D25</f>
        <v>0</v>
      </c>
      <c r="H25" s="62">
        <f t="shared" si="6"/>
        <v>0</v>
      </c>
      <c r="I25" s="17"/>
      <c r="L25" s="6"/>
      <c r="P25" s="5">
        <f t="shared" si="2"/>
        <v>0</v>
      </c>
    </row>
    <row r="26" spans="1:16" x14ac:dyDescent="0.2">
      <c r="A26" s="27" t="s">
        <v>149</v>
      </c>
      <c r="B26"/>
      <c r="C26" s="1">
        <f>B26/$B$122</f>
        <v>0</v>
      </c>
      <c r="D26" s="5">
        <f>C26*$B$125</f>
        <v>0</v>
      </c>
      <c r="E26" s="5">
        <f>B26+D26</f>
        <v>0</v>
      </c>
      <c r="H26" s="62">
        <f t="shared" si="6"/>
        <v>0</v>
      </c>
      <c r="I26" s="17"/>
      <c r="L26" s="6"/>
      <c r="P26" s="5">
        <f t="shared" si="2"/>
        <v>0</v>
      </c>
    </row>
    <row r="27" spans="1:16" x14ac:dyDescent="0.2">
      <c r="A27" s="27" t="s">
        <v>73</v>
      </c>
      <c r="B27"/>
      <c r="C27" s="1">
        <f>B27/$B$122</f>
        <v>0</v>
      </c>
      <c r="D27" s="5">
        <f>C27*$B$125</f>
        <v>0</v>
      </c>
      <c r="E27" s="5">
        <f t="shared" si="1"/>
        <v>0</v>
      </c>
      <c r="H27" s="62">
        <f t="shared" si="6"/>
        <v>0</v>
      </c>
      <c r="I27" s="17"/>
      <c r="L27" s="6"/>
      <c r="P27" s="5">
        <f t="shared" si="2"/>
        <v>0</v>
      </c>
    </row>
    <row r="28" spans="1:16" x14ac:dyDescent="0.2">
      <c r="A28" s="28" t="s">
        <v>25</v>
      </c>
      <c r="B28"/>
      <c r="C28" s="1">
        <f>B28/$B$122</f>
        <v>0</v>
      </c>
      <c r="D28" s="5">
        <f>C28*$B$125</f>
        <v>0</v>
      </c>
      <c r="E28" s="5">
        <f t="shared" si="1"/>
        <v>0</v>
      </c>
      <c r="I28" s="63">
        <f>E28</f>
        <v>0</v>
      </c>
      <c r="P28" s="5">
        <f t="shared" si="2"/>
        <v>0</v>
      </c>
    </row>
    <row r="29" spans="1:16" x14ac:dyDescent="0.2">
      <c r="A29" s="27" t="s">
        <v>26</v>
      </c>
      <c r="B29"/>
      <c r="C29" s="1">
        <f>B29/$B$122</f>
        <v>0</v>
      </c>
      <c r="D29" s="5">
        <f>C29*$B$125</f>
        <v>0</v>
      </c>
      <c r="E29" s="5">
        <f t="shared" si="0"/>
        <v>0</v>
      </c>
      <c r="H29" s="62">
        <f>E29</f>
        <v>0</v>
      </c>
      <c r="P29" s="5">
        <f t="shared" si="2"/>
        <v>0</v>
      </c>
    </row>
    <row r="30" spans="1:16" x14ac:dyDescent="0.2">
      <c r="A30" s="28" t="s">
        <v>83</v>
      </c>
      <c r="B30">
        <v>8</v>
      </c>
      <c r="C30" s="1">
        <f>B30/$B$122</f>
        <v>1.5600624024960998E-4</v>
      </c>
      <c r="D30" s="5">
        <f>C30*$B$125</f>
        <v>0</v>
      </c>
      <c r="E30" s="5">
        <f t="shared" si="0"/>
        <v>8</v>
      </c>
      <c r="I30" s="63">
        <f>E30</f>
        <v>8</v>
      </c>
      <c r="P30" s="5">
        <f t="shared" si="2"/>
        <v>8</v>
      </c>
    </row>
    <row r="31" spans="1:16" x14ac:dyDescent="0.2">
      <c r="A31" s="28" t="s">
        <v>84</v>
      </c>
      <c r="B31">
        <v>75</v>
      </c>
      <c r="C31" s="1">
        <f>B31/$B$122</f>
        <v>1.4625585023400937E-3</v>
      </c>
      <c r="D31" s="5">
        <f>C31*$B$125</f>
        <v>0</v>
      </c>
      <c r="E31" s="5">
        <f t="shared" ref="E31" si="7">B31+D31</f>
        <v>75</v>
      </c>
      <c r="I31" s="63">
        <f>E31</f>
        <v>75</v>
      </c>
      <c r="P31" s="5">
        <f t="shared" ref="P31" si="8">E31</f>
        <v>75</v>
      </c>
    </row>
    <row r="32" spans="1:16" x14ac:dyDescent="0.2">
      <c r="A32" s="28" t="s">
        <v>194</v>
      </c>
      <c r="B32"/>
      <c r="C32" s="1">
        <f>B32/$B$122</f>
        <v>0</v>
      </c>
      <c r="D32" s="5">
        <f>C32*$B$125</f>
        <v>0</v>
      </c>
      <c r="E32" s="5">
        <f t="shared" si="0"/>
        <v>0</v>
      </c>
      <c r="I32" s="63">
        <f>E32</f>
        <v>0</v>
      </c>
      <c r="P32" s="5">
        <f t="shared" si="2"/>
        <v>0</v>
      </c>
    </row>
    <row r="33" spans="1:16" x14ac:dyDescent="0.2">
      <c r="A33" s="28" t="s">
        <v>27</v>
      </c>
      <c r="B33"/>
      <c r="C33" s="1">
        <f>B33/$B$122</f>
        <v>0</v>
      </c>
      <c r="D33" s="5">
        <f>C33*$B$125</f>
        <v>0</v>
      </c>
      <c r="E33" s="5">
        <f>B33+D33</f>
        <v>0</v>
      </c>
      <c r="I33" s="63">
        <f>E33</f>
        <v>0</v>
      </c>
      <c r="P33" s="5">
        <f>E33</f>
        <v>0</v>
      </c>
    </row>
    <row r="34" spans="1:16" x14ac:dyDescent="0.2">
      <c r="A34" s="26" t="s">
        <v>28</v>
      </c>
      <c r="B34" s="16">
        <v>29</v>
      </c>
      <c r="C34" s="1">
        <f>B34/$B$122</f>
        <v>5.6552262090483617E-4</v>
      </c>
      <c r="D34" s="5">
        <f>C34*$B$125</f>
        <v>0</v>
      </c>
      <c r="E34" s="5">
        <f t="shared" si="0"/>
        <v>29</v>
      </c>
      <c r="G34" s="64">
        <f>E34</f>
        <v>29</v>
      </c>
      <c r="P34" s="5">
        <f t="shared" si="2"/>
        <v>29</v>
      </c>
    </row>
    <row r="35" spans="1:16" x14ac:dyDescent="0.2">
      <c r="A35" s="26" t="s">
        <v>29</v>
      </c>
      <c r="B35" s="16">
        <v>372</v>
      </c>
      <c r="C35" s="1">
        <f>B35/$B$122</f>
        <v>7.2542901716068642E-3</v>
      </c>
      <c r="D35" s="5">
        <f>C35*$B$125</f>
        <v>0</v>
      </c>
      <c r="E35" s="5">
        <f t="shared" si="0"/>
        <v>372</v>
      </c>
      <c r="G35" s="64">
        <f>E35</f>
        <v>372</v>
      </c>
      <c r="P35" s="5">
        <f t="shared" si="2"/>
        <v>372</v>
      </c>
    </row>
    <row r="36" spans="1:16" x14ac:dyDescent="0.2">
      <c r="A36" s="26" t="s">
        <v>30</v>
      </c>
      <c r="B36" s="16">
        <v>14</v>
      </c>
      <c r="C36" s="1">
        <f>B36/$B$122</f>
        <v>2.7301092043681749E-4</v>
      </c>
      <c r="D36" s="5">
        <f>C36*$B$125</f>
        <v>0</v>
      </c>
      <c r="E36" s="5">
        <f t="shared" si="0"/>
        <v>14</v>
      </c>
      <c r="G36" s="64">
        <f>E36</f>
        <v>14</v>
      </c>
      <c r="P36" s="5">
        <f t="shared" si="2"/>
        <v>14</v>
      </c>
    </row>
    <row r="37" spans="1:16" x14ac:dyDescent="0.2">
      <c r="A37" s="26" t="s">
        <v>31</v>
      </c>
      <c r="B37" s="16">
        <v>556</v>
      </c>
      <c r="C37" s="1">
        <f>B37/$B$122</f>
        <v>1.0842433697347893E-2</v>
      </c>
      <c r="D37" s="5">
        <f>C37*$B$125</f>
        <v>0</v>
      </c>
      <c r="E37" s="5">
        <f t="shared" si="0"/>
        <v>556</v>
      </c>
      <c r="G37" s="64">
        <f>E37</f>
        <v>556</v>
      </c>
      <c r="P37" s="5">
        <f t="shared" si="2"/>
        <v>556</v>
      </c>
    </row>
    <row r="38" spans="1:16" x14ac:dyDescent="0.2">
      <c r="A38" s="91" t="s">
        <v>32</v>
      </c>
      <c r="B38" s="16">
        <v>14807</v>
      </c>
      <c r="C38" s="1">
        <f>B38/$B$122</f>
        <v>0.28874804992199687</v>
      </c>
      <c r="D38" s="5">
        <f>C38*$B$125</f>
        <v>0</v>
      </c>
      <c r="E38" s="5">
        <f t="shared" si="0"/>
        <v>14807</v>
      </c>
      <c r="G38" s="75"/>
      <c r="O38" s="73">
        <f>E38</f>
        <v>14807</v>
      </c>
      <c r="P38" s="5"/>
    </row>
    <row r="39" spans="1:16" x14ac:dyDescent="0.2">
      <c r="A39" s="25" t="s">
        <v>33</v>
      </c>
      <c r="B39">
        <v>0</v>
      </c>
      <c r="C39" s="1">
        <f>B39/$B$122</f>
        <v>0</v>
      </c>
      <c r="D39" s="5">
        <f>C39*$B$125</f>
        <v>0</v>
      </c>
      <c r="E39" s="5">
        <f t="shared" si="0"/>
        <v>0</v>
      </c>
      <c r="F39" s="65">
        <f>E39</f>
        <v>0</v>
      </c>
      <c r="P39" s="5">
        <f t="shared" si="2"/>
        <v>0</v>
      </c>
    </row>
    <row r="40" spans="1:16" x14ac:dyDescent="0.2">
      <c r="A40" s="25" t="s">
        <v>34</v>
      </c>
      <c r="B40">
        <v>42</v>
      </c>
      <c r="C40" s="1">
        <f>B40/$B$122</f>
        <v>8.1903276131045242E-4</v>
      </c>
      <c r="D40" s="5">
        <f>C40*$B$125</f>
        <v>0</v>
      </c>
      <c r="E40" s="5">
        <f t="shared" si="0"/>
        <v>42</v>
      </c>
      <c r="F40" s="65">
        <f t="shared" ref="F40:F48" si="9">E40</f>
        <v>42</v>
      </c>
      <c r="P40" s="5">
        <f t="shared" si="2"/>
        <v>42</v>
      </c>
    </row>
    <row r="41" spans="1:16" x14ac:dyDescent="0.2">
      <c r="A41" s="25" t="s">
        <v>35</v>
      </c>
      <c r="B41">
        <v>0</v>
      </c>
      <c r="C41" s="1">
        <f>B41/$B$122</f>
        <v>0</v>
      </c>
      <c r="D41" s="5">
        <f>C41*$B$125</f>
        <v>0</v>
      </c>
      <c r="E41" s="5">
        <f t="shared" si="0"/>
        <v>0</v>
      </c>
      <c r="F41" s="65">
        <f t="shared" si="9"/>
        <v>0</v>
      </c>
      <c r="P41" s="5">
        <f t="shared" si="2"/>
        <v>0</v>
      </c>
    </row>
    <row r="42" spans="1:16" x14ac:dyDescent="0.2">
      <c r="A42" s="25" t="s">
        <v>36</v>
      </c>
      <c r="B42">
        <v>5622</v>
      </c>
      <c r="C42" s="1">
        <f>B42/$B$122</f>
        <v>0.10963338533541342</v>
      </c>
      <c r="D42" s="5">
        <f>C42*$B$125</f>
        <v>0</v>
      </c>
      <c r="E42" s="5">
        <f t="shared" si="0"/>
        <v>5622</v>
      </c>
      <c r="F42" s="65">
        <f t="shared" si="9"/>
        <v>5622</v>
      </c>
      <c r="P42" s="5">
        <f t="shared" si="2"/>
        <v>5622</v>
      </c>
    </row>
    <row r="43" spans="1:16" x14ac:dyDescent="0.2">
      <c r="A43" s="25" t="s">
        <v>37</v>
      </c>
      <c r="B43">
        <v>5</v>
      </c>
      <c r="C43" s="1">
        <f>B43/$B$122</f>
        <v>9.7503900156006244E-5</v>
      </c>
      <c r="D43" s="5">
        <f>C43*$B$125</f>
        <v>0</v>
      </c>
      <c r="E43" s="5">
        <f t="shared" si="0"/>
        <v>5</v>
      </c>
      <c r="F43" s="65">
        <f t="shared" si="9"/>
        <v>5</v>
      </c>
      <c r="P43" s="5">
        <f t="shared" si="2"/>
        <v>5</v>
      </c>
    </row>
    <row r="44" spans="1:16" x14ac:dyDescent="0.2">
      <c r="A44" s="25" t="s">
        <v>38</v>
      </c>
      <c r="B44">
        <v>55</v>
      </c>
      <c r="C44" s="1">
        <f>B44/$B$122</f>
        <v>1.0725429017160687E-3</v>
      </c>
      <c r="D44" s="5">
        <f>C44*$B$125</f>
        <v>0</v>
      </c>
      <c r="E44" s="5">
        <f t="shared" si="0"/>
        <v>55</v>
      </c>
      <c r="F44" s="65">
        <f t="shared" si="9"/>
        <v>55</v>
      </c>
      <c r="P44" s="5">
        <f t="shared" si="2"/>
        <v>55</v>
      </c>
    </row>
    <row r="45" spans="1:16" x14ac:dyDescent="0.2">
      <c r="A45" s="25" t="s">
        <v>39</v>
      </c>
      <c r="B45">
        <v>0</v>
      </c>
      <c r="C45" s="1">
        <f t="shared" ref="C45:C69" si="10">B45/$B$122</f>
        <v>0</v>
      </c>
      <c r="D45" s="5">
        <f t="shared" ref="D45:D69" si="11">C45*$B$125</f>
        <v>0</v>
      </c>
      <c r="E45" s="5">
        <f t="shared" si="0"/>
        <v>0</v>
      </c>
      <c r="F45" s="65">
        <f t="shared" si="9"/>
        <v>0</v>
      </c>
      <c r="P45" s="5">
        <f t="shared" si="2"/>
        <v>0</v>
      </c>
    </row>
    <row r="46" spans="1:16" x14ac:dyDescent="0.2">
      <c r="A46" s="25" t="s">
        <v>40</v>
      </c>
      <c r="B46">
        <v>40</v>
      </c>
      <c r="C46" s="1">
        <f t="shared" si="10"/>
        <v>7.8003120124804995E-4</v>
      </c>
      <c r="D46" s="5">
        <f t="shared" si="11"/>
        <v>0</v>
      </c>
      <c r="E46" s="5">
        <f t="shared" si="0"/>
        <v>40</v>
      </c>
      <c r="F46" s="65">
        <f t="shared" si="9"/>
        <v>40</v>
      </c>
      <c r="P46" s="5">
        <f t="shared" si="2"/>
        <v>40</v>
      </c>
    </row>
    <row r="47" spans="1:16" x14ac:dyDescent="0.2">
      <c r="A47" s="25" t="s">
        <v>41</v>
      </c>
      <c r="B47">
        <v>3568</v>
      </c>
      <c r="C47" s="1">
        <f t="shared" si="10"/>
        <v>6.9578783151326054E-2</v>
      </c>
      <c r="D47" s="5">
        <f t="shared" si="11"/>
        <v>0</v>
      </c>
      <c r="E47" s="5">
        <f t="shared" si="0"/>
        <v>3568</v>
      </c>
      <c r="F47" s="65">
        <f t="shared" si="9"/>
        <v>3568</v>
      </c>
      <c r="P47" s="5">
        <f t="shared" si="2"/>
        <v>3568</v>
      </c>
    </row>
    <row r="48" spans="1:16" x14ac:dyDescent="0.2">
      <c r="A48" s="25" t="s">
        <v>42</v>
      </c>
      <c r="B48">
        <v>1799</v>
      </c>
      <c r="C48" s="1">
        <f t="shared" si="10"/>
        <v>3.5081903276131046E-2</v>
      </c>
      <c r="D48" s="5">
        <f t="shared" si="11"/>
        <v>0</v>
      </c>
      <c r="E48" s="5">
        <f t="shared" si="0"/>
        <v>1799</v>
      </c>
      <c r="F48" s="65">
        <f t="shared" si="9"/>
        <v>1799</v>
      </c>
      <c r="P48" s="5">
        <f t="shared" si="2"/>
        <v>1799</v>
      </c>
    </row>
    <row r="49" spans="1:16" x14ac:dyDescent="0.2">
      <c r="A49" s="26" t="s">
        <v>43</v>
      </c>
      <c r="B49">
        <v>857</v>
      </c>
      <c r="C49" s="1">
        <f t="shared" si="10"/>
        <v>1.6712168486739471E-2</v>
      </c>
      <c r="D49" s="5">
        <f t="shared" si="11"/>
        <v>0</v>
      </c>
      <c r="E49" s="5">
        <f t="shared" si="0"/>
        <v>857</v>
      </c>
      <c r="G49" s="64">
        <f>E49</f>
        <v>857</v>
      </c>
      <c r="P49" s="5">
        <f t="shared" si="2"/>
        <v>857</v>
      </c>
    </row>
    <row r="50" spans="1:16" x14ac:dyDescent="0.2">
      <c r="A50" s="25" t="s">
        <v>44</v>
      </c>
      <c r="B50">
        <v>333</v>
      </c>
      <c r="C50" s="1">
        <f t="shared" si="10"/>
        <v>6.4937597503900157E-3</v>
      </c>
      <c r="D50" s="5">
        <f t="shared" si="11"/>
        <v>0</v>
      </c>
      <c r="E50" s="5">
        <f t="shared" si="0"/>
        <v>333</v>
      </c>
      <c r="F50" s="65">
        <f>E50</f>
        <v>333</v>
      </c>
      <c r="P50" s="5">
        <f t="shared" si="2"/>
        <v>333</v>
      </c>
    </row>
    <row r="51" spans="1:16" x14ac:dyDescent="0.2">
      <c r="A51" s="25" t="s">
        <v>45</v>
      </c>
      <c r="B51">
        <v>9451</v>
      </c>
      <c r="C51" s="1">
        <f t="shared" si="10"/>
        <v>0.18430187207488299</v>
      </c>
      <c r="D51" s="5">
        <f t="shared" si="11"/>
        <v>0</v>
      </c>
      <c r="E51" s="5">
        <f t="shared" si="0"/>
        <v>9451</v>
      </c>
      <c r="F51" s="65">
        <f>E51</f>
        <v>9451</v>
      </c>
      <c r="P51" s="5">
        <f t="shared" si="2"/>
        <v>9451</v>
      </c>
    </row>
    <row r="52" spans="1:16" x14ac:dyDescent="0.2">
      <c r="A52" s="25" t="s">
        <v>46</v>
      </c>
      <c r="B52">
        <v>6094</v>
      </c>
      <c r="C52" s="1">
        <f t="shared" si="10"/>
        <v>0.11883775351014041</v>
      </c>
      <c r="D52" s="5">
        <f t="shared" si="11"/>
        <v>0</v>
      </c>
      <c r="E52" s="5">
        <f t="shared" si="0"/>
        <v>6094</v>
      </c>
      <c r="F52" s="65">
        <f>E52</f>
        <v>6094</v>
      </c>
      <c r="P52" s="5">
        <f t="shared" si="2"/>
        <v>6094</v>
      </c>
    </row>
    <row r="53" spans="1:16" x14ac:dyDescent="0.2">
      <c r="A53" s="29" t="s">
        <v>47</v>
      </c>
      <c r="B53"/>
      <c r="C53" s="1">
        <f t="shared" si="10"/>
        <v>0</v>
      </c>
      <c r="D53" s="5">
        <f t="shared" si="11"/>
        <v>0</v>
      </c>
      <c r="E53" s="5">
        <f t="shared" si="0"/>
        <v>0</v>
      </c>
      <c r="N53" s="66">
        <f>E53</f>
        <v>0</v>
      </c>
      <c r="P53" s="5">
        <f t="shared" si="2"/>
        <v>0</v>
      </c>
    </row>
    <row r="54" spans="1:16" x14ac:dyDescent="0.2">
      <c r="A54" s="27" t="s">
        <v>48</v>
      </c>
      <c r="B54">
        <v>121</v>
      </c>
      <c r="C54" s="1">
        <f t="shared" si="10"/>
        <v>2.3595943837753509E-3</v>
      </c>
      <c r="D54" s="5">
        <f t="shared" si="11"/>
        <v>0</v>
      </c>
      <c r="E54" s="5">
        <f t="shared" si="0"/>
        <v>121</v>
      </c>
      <c r="H54" s="62">
        <f t="shared" ref="H54:H60" si="12">E54</f>
        <v>121</v>
      </c>
      <c r="P54" s="5">
        <f t="shared" si="2"/>
        <v>121</v>
      </c>
    </row>
    <row r="55" spans="1:16" x14ac:dyDescent="0.2">
      <c r="A55" s="27" t="s">
        <v>121</v>
      </c>
      <c r="B55">
        <v>37</v>
      </c>
      <c r="C55" s="1">
        <f t="shared" si="10"/>
        <v>7.2152886115444618E-4</v>
      </c>
      <c r="D55" s="5">
        <f t="shared" si="11"/>
        <v>0</v>
      </c>
      <c r="E55" s="5">
        <f t="shared" si="0"/>
        <v>37</v>
      </c>
      <c r="H55" s="62">
        <f t="shared" si="12"/>
        <v>37</v>
      </c>
      <c r="P55" s="5">
        <f t="shared" si="2"/>
        <v>37</v>
      </c>
    </row>
    <row r="56" spans="1:16" x14ac:dyDescent="0.2">
      <c r="A56" s="28" t="s">
        <v>176</v>
      </c>
      <c r="B56"/>
      <c r="C56" s="1">
        <f t="shared" si="10"/>
        <v>0</v>
      </c>
      <c r="D56" s="5">
        <f t="shared" si="11"/>
        <v>0</v>
      </c>
      <c r="E56" s="5">
        <f>B56+D56</f>
        <v>0</v>
      </c>
      <c r="I56" s="63">
        <f>E56</f>
        <v>0</v>
      </c>
      <c r="P56" s="5">
        <f>E56</f>
        <v>0</v>
      </c>
    </row>
    <row r="57" spans="1:16" x14ac:dyDescent="0.2">
      <c r="A57" s="27" t="s">
        <v>122</v>
      </c>
      <c r="B57">
        <v>36</v>
      </c>
      <c r="C57" s="1">
        <f t="shared" si="10"/>
        <v>7.0202808112324489E-4</v>
      </c>
      <c r="D57" s="5">
        <f t="shared" si="11"/>
        <v>0</v>
      </c>
      <c r="E57" s="5">
        <f t="shared" si="0"/>
        <v>36</v>
      </c>
      <c r="H57" s="62">
        <f t="shared" si="12"/>
        <v>36</v>
      </c>
      <c r="P57" s="5">
        <f t="shared" si="2"/>
        <v>36</v>
      </c>
    </row>
    <row r="58" spans="1:16" x14ac:dyDescent="0.2">
      <c r="A58" s="27" t="s">
        <v>75</v>
      </c>
      <c r="B58">
        <v>0</v>
      </c>
      <c r="C58" s="1">
        <f t="shared" si="10"/>
        <v>0</v>
      </c>
      <c r="D58" s="5">
        <f t="shared" si="11"/>
        <v>0</v>
      </c>
      <c r="E58" s="5">
        <f t="shared" si="0"/>
        <v>0</v>
      </c>
      <c r="H58" s="62">
        <f t="shared" si="12"/>
        <v>0</v>
      </c>
      <c r="P58" s="5">
        <f t="shared" si="2"/>
        <v>0</v>
      </c>
    </row>
    <row r="59" spans="1:16" x14ac:dyDescent="0.2">
      <c r="A59" s="27" t="s">
        <v>49</v>
      </c>
      <c r="B59">
        <v>26</v>
      </c>
      <c r="C59" s="1">
        <f t="shared" si="10"/>
        <v>5.070202808112324E-4</v>
      </c>
      <c r="D59" s="5">
        <f t="shared" si="11"/>
        <v>0</v>
      </c>
      <c r="E59" s="5">
        <f t="shared" si="0"/>
        <v>26</v>
      </c>
      <c r="H59" s="62">
        <f t="shared" si="12"/>
        <v>26</v>
      </c>
      <c r="P59" s="5">
        <f t="shared" si="2"/>
        <v>26</v>
      </c>
    </row>
    <row r="60" spans="1:16" x14ac:dyDescent="0.2">
      <c r="A60" s="27" t="s">
        <v>123</v>
      </c>
      <c r="B60">
        <v>0</v>
      </c>
      <c r="C60" s="1">
        <f t="shared" si="10"/>
        <v>0</v>
      </c>
      <c r="D60" s="5">
        <f t="shared" si="11"/>
        <v>0</v>
      </c>
      <c r="E60" s="5">
        <f t="shared" si="0"/>
        <v>0</v>
      </c>
      <c r="H60" s="62">
        <f t="shared" si="12"/>
        <v>0</v>
      </c>
      <c r="P60" s="5">
        <f t="shared" si="2"/>
        <v>0</v>
      </c>
    </row>
    <row r="61" spans="1:16" x14ac:dyDescent="0.2">
      <c r="A61" s="28" t="s">
        <v>130</v>
      </c>
      <c r="B61"/>
      <c r="C61" s="1">
        <f t="shared" si="10"/>
        <v>0</v>
      </c>
      <c r="D61" s="5">
        <f t="shared" si="11"/>
        <v>0</v>
      </c>
      <c r="E61" s="5">
        <f t="shared" si="0"/>
        <v>0</v>
      </c>
      <c r="I61" s="63">
        <f>E61</f>
        <v>0</v>
      </c>
      <c r="P61" s="5">
        <f t="shared" si="2"/>
        <v>0</v>
      </c>
    </row>
    <row r="62" spans="1:16" x14ac:dyDescent="0.2">
      <c r="A62" s="28" t="s">
        <v>50</v>
      </c>
      <c r="B62">
        <v>342</v>
      </c>
      <c r="C62" s="1">
        <f t="shared" si="10"/>
        <v>6.6692667706708267E-3</v>
      </c>
      <c r="D62" s="5">
        <f t="shared" si="11"/>
        <v>0</v>
      </c>
      <c r="E62" s="5">
        <f>B62+D62</f>
        <v>342</v>
      </c>
      <c r="I62" s="63">
        <f>E62</f>
        <v>342</v>
      </c>
      <c r="P62" s="5">
        <f>E62</f>
        <v>342</v>
      </c>
    </row>
    <row r="63" spans="1:16" x14ac:dyDescent="0.2">
      <c r="A63" s="28" t="s">
        <v>51</v>
      </c>
      <c r="B63">
        <v>0</v>
      </c>
      <c r="C63" s="1">
        <f t="shared" si="10"/>
        <v>0</v>
      </c>
      <c r="D63" s="5">
        <f t="shared" si="11"/>
        <v>0</v>
      </c>
      <c r="E63" s="5">
        <f t="shared" si="0"/>
        <v>0</v>
      </c>
      <c r="I63" s="63">
        <f t="shared" ref="I63:I74" si="13">E63</f>
        <v>0</v>
      </c>
      <c r="P63" s="5">
        <f t="shared" si="2"/>
        <v>0</v>
      </c>
    </row>
    <row r="64" spans="1:16" x14ac:dyDescent="0.2">
      <c r="A64" s="28" t="s">
        <v>52</v>
      </c>
      <c r="B64">
        <v>1</v>
      </c>
      <c r="C64" s="1">
        <f t="shared" si="10"/>
        <v>1.9500780031201248E-5</v>
      </c>
      <c r="D64" s="5">
        <f t="shared" si="11"/>
        <v>0</v>
      </c>
      <c r="E64" s="5">
        <f t="shared" si="0"/>
        <v>1</v>
      </c>
      <c r="I64" s="63">
        <f t="shared" si="13"/>
        <v>1</v>
      </c>
      <c r="P64" s="5">
        <f t="shared" si="2"/>
        <v>1</v>
      </c>
    </row>
    <row r="65" spans="1:16" x14ac:dyDescent="0.2">
      <c r="A65" s="28" t="s">
        <v>124</v>
      </c>
      <c r="B65">
        <v>13</v>
      </c>
      <c r="C65" s="1">
        <f t="shared" si="10"/>
        <v>2.535101404056162E-4</v>
      </c>
      <c r="D65" s="5">
        <f t="shared" si="11"/>
        <v>0</v>
      </c>
      <c r="E65" s="5">
        <f t="shared" si="0"/>
        <v>13</v>
      </c>
      <c r="I65" s="63">
        <f t="shared" si="13"/>
        <v>13</v>
      </c>
      <c r="P65" s="5">
        <f t="shared" si="2"/>
        <v>13</v>
      </c>
    </row>
    <row r="66" spans="1:16" x14ac:dyDescent="0.2">
      <c r="A66" s="82" t="s">
        <v>87</v>
      </c>
      <c r="B66">
        <v>0</v>
      </c>
      <c r="C66" s="1">
        <f t="shared" si="10"/>
        <v>0</v>
      </c>
      <c r="D66" s="5">
        <f t="shared" si="11"/>
        <v>0</v>
      </c>
      <c r="E66" s="5">
        <f>B66+D66</f>
        <v>0</v>
      </c>
      <c r="H66" s="62">
        <f>E66</f>
        <v>0</v>
      </c>
      <c r="P66" s="5">
        <f>E66</f>
        <v>0</v>
      </c>
    </row>
    <row r="67" spans="1:16" x14ac:dyDescent="0.2">
      <c r="A67" s="81" t="s">
        <v>53</v>
      </c>
      <c r="B67">
        <v>254</v>
      </c>
      <c r="C67" s="1">
        <f t="shared" si="10"/>
        <v>4.9531981279251174E-3</v>
      </c>
      <c r="D67" s="5">
        <f t="shared" si="11"/>
        <v>0</v>
      </c>
      <c r="E67" s="5">
        <f>B67+D67</f>
        <v>254</v>
      </c>
      <c r="H67" s="75"/>
      <c r="I67" s="63">
        <f t="shared" si="13"/>
        <v>254</v>
      </c>
      <c r="P67" s="5">
        <f>E67</f>
        <v>254</v>
      </c>
    </row>
    <row r="68" spans="1:16" x14ac:dyDescent="0.2">
      <c r="A68" s="28" t="s">
        <v>189</v>
      </c>
      <c r="B68"/>
      <c r="C68" s="1">
        <f t="shared" si="10"/>
        <v>0</v>
      </c>
      <c r="D68" s="5">
        <f t="shared" si="11"/>
        <v>0</v>
      </c>
      <c r="E68" s="5">
        <f t="shared" si="0"/>
        <v>0</v>
      </c>
      <c r="I68" s="63">
        <f t="shared" si="13"/>
        <v>0</v>
      </c>
      <c r="P68" s="5">
        <f t="shared" si="2"/>
        <v>0</v>
      </c>
    </row>
    <row r="69" spans="1:16" x14ac:dyDescent="0.2">
      <c r="A69" s="28" t="s">
        <v>68</v>
      </c>
      <c r="B69"/>
      <c r="C69" s="1">
        <f t="shared" si="10"/>
        <v>0</v>
      </c>
      <c r="D69" s="5">
        <f t="shared" si="11"/>
        <v>0</v>
      </c>
      <c r="E69" s="5">
        <f t="shared" ref="E69" si="14">B69+D69</f>
        <v>0</v>
      </c>
      <c r="I69" s="63">
        <f t="shared" ref="I69" si="15">E69</f>
        <v>0</v>
      </c>
      <c r="P69" s="5">
        <f t="shared" ref="P69:P70" si="16">E69</f>
        <v>0</v>
      </c>
    </row>
    <row r="70" spans="1:16" x14ac:dyDescent="0.2">
      <c r="A70" s="82" t="s">
        <v>160</v>
      </c>
      <c r="B70">
        <v>2</v>
      </c>
      <c r="C70" s="1">
        <f t="shared" ref="C70" si="17">B70/$B$122</f>
        <v>3.9001560062402496E-5</v>
      </c>
      <c r="D70" s="5">
        <f t="shared" ref="D70" si="18">C70*$B$125</f>
        <v>0</v>
      </c>
      <c r="E70" s="5">
        <f>B70+D70</f>
        <v>2</v>
      </c>
      <c r="H70" s="83">
        <f>E70</f>
        <v>2</v>
      </c>
      <c r="I70" s="75"/>
      <c r="P70" s="5">
        <f t="shared" si="16"/>
        <v>2</v>
      </c>
    </row>
    <row r="71" spans="1:16" x14ac:dyDescent="0.2">
      <c r="A71" s="28" t="s">
        <v>54</v>
      </c>
      <c r="B71">
        <v>89</v>
      </c>
      <c r="C71" s="1">
        <f t="shared" ref="C71:C114" si="19">B71/$B$122</f>
        <v>1.7355694227769111E-3</v>
      </c>
      <c r="D71" s="5">
        <f t="shared" ref="D71:D114" si="20">C71*$B$125</f>
        <v>0</v>
      </c>
      <c r="E71" s="5">
        <f t="shared" si="0"/>
        <v>89</v>
      </c>
      <c r="I71" s="63">
        <f t="shared" si="13"/>
        <v>89</v>
      </c>
      <c r="P71" s="5">
        <f t="shared" si="2"/>
        <v>89</v>
      </c>
    </row>
    <row r="72" spans="1:16" x14ac:dyDescent="0.2">
      <c r="A72" s="82" t="s">
        <v>150</v>
      </c>
      <c r="B72"/>
      <c r="C72" s="1">
        <f t="shared" si="19"/>
        <v>0</v>
      </c>
      <c r="D72" s="5">
        <f t="shared" si="20"/>
        <v>0</v>
      </c>
      <c r="E72" s="5">
        <f>B72+D72</f>
        <v>0</v>
      </c>
      <c r="H72" s="83">
        <f>E72</f>
        <v>0</v>
      </c>
      <c r="I72" s="75"/>
      <c r="P72" s="5">
        <f t="shared" si="2"/>
        <v>0</v>
      </c>
    </row>
    <row r="73" spans="1:16" x14ac:dyDescent="0.2">
      <c r="A73" s="28" t="s">
        <v>144</v>
      </c>
      <c r="B73"/>
      <c r="C73" s="1">
        <f t="shared" si="19"/>
        <v>0</v>
      </c>
      <c r="D73" s="5">
        <f t="shared" si="20"/>
        <v>0</v>
      </c>
      <c r="E73" s="5">
        <f t="shared" si="0"/>
        <v>0</v>
      </c>
      <c r="I73" s="63">
        <f t="shared" si="13"/>
        <v>0</v>
      </c>
      <c r="P73" s="5">
        <f t="shared" si="2"/>
        <v>0</v>
      </c>
    </row>
    <row r="74" spans="1:16" x14ac:dyDescent="0.2">
      <c r="A74" s="28" t="s">
        <v>55</v>
      </c>
      <c r="B74">
        <v>2</v>
      </c>
      <c r="C74" s="1">
        <f t="shared" si="19"/>
        <v>3.9001560062402496E-5</v>
      </c>
      <c r="D74" s="5">
        <f t="shared" si="20"/>
        <v>0</v>
      </c>
      <c r="E74" s="5">
        <f t="shared" si="0"/>
        <v>2</v>
      </c>
      <c r="I74" s="63">
        <f t="shared" si="13"/>
        <v>2</v>
      </c>
      <c r="P74" s="5">
        <f t="shared" si="2"/>
        <v>2</v>
      </c>
    </row>
    <row r="75" spans="1:16" x14ac:dyDescent="0.2">
      <c r="A75" s="27" t="s">
        <v>88</v>
      </c>
      <c r="B75">
        <v>3</v>
      </c>
      <c r="C75" s="1">
        <f t="shared" si="19"/>
        <v>5.8502340093603748E-5</v>
      </c>
      <c r="D75" s="5">
        <f t="shared" si="20"/>
        <v>0</v>
      </c>
      <c r="E75" s="5">
        <f t="shared" si="0"/>
        <v>3</v>
      </c>
      <c r="H75" s="62">
        <f t="shared" ref="H75:H81" si="21">E75</f>
        <v>3</v>
      </c>
      <c r="P75" s="5">
        <f t="shared" si="2"/>
        <v>3</v>
      </c>
    </row>
    <row r="76" spans="1:16" x14ac:dyDescent="0.2">
      <c r="A76" s="27" t="s">
        <v>56</v>
      </c>
      <c r="B76">
        <v>1</v>
      </c>
      <c r="C76" s="1">
        <f t="shared" si="19"/>
        <v>1.9500780031201248E-5</v>
      </c>
      <c r="D76" s="5">
        <f t="shared" si="20"/>
        <v>0</v>
      </c>
      <c r="E76" s="5">
        <f t="shared" si="0"/>
        <v>1</v>
      </c>
      <c r="H76" s="62">
        <f t="shared" si="21"/>
        <v>1</v>
      </c>
      <c r="P76" s="5">
        <f t="shared" si="2"/>
        <v>1</v>
      </c>
    </row>
    <row r="77" spans="1:16" x14ac:dyDescent="0.2">
      <c r="A77" s="27" t="s">
        <v>131</v>
      </c>
      <c r="B77">
        <v>1</v>
      </c>
      <c r="C77" s="1">
        <f t="shared" si="19"/>
        <v>1.9500780031201248E-5</v>
      </c>
      <c r="D77" s="5">
        <f t="shared" si="20"/>
        <v>0</v>
      </c>
      <c r="E77" s="5">
        <f t="shared" ref="E77" si="22">B77+D77</f>
        <v>1</v>
      </c>
      <c r="H77" s="62">
        <f t="shared" ref="H77" si="23">E77</f>
        <v>1</v>
      </c>
      <c r="P77" s="5">
        <f t="shared" ref="P77" si="24">E77</f>
        <v>1</v>
      </c>
    </row>
    <row r="78" spans="1:16" x14ac:dyDescent="0.2">
      <c r="A78" s="27" t="s">
        <v>125</v>
      </c>
      <c r="B78">
        <v>13</v>
      </c>
      <c r="C78" s="1">
        <f t="shared" si="19"/>
        <v>2.535101404056162E-4</v>
      </c>
      <c r="D78" s="5">
        <f t="shared" si="20"/>
        <v>0</v>
      </c>
      <c r="E78" s="5">
        <f t="shared" si="0"/>
        <v>13</v>
      </c>
      <c r="H78" s="62">
        <f t="shared" si="21"/>
        <v>13</v>
      </c>
      <c r="P78" s="5">
        <f t="shared" si="2"/>
        <v>13</v>
      </c>
    </row>
    <row r="79" spans="1:16" x14ac:dyDescent="0.2">
      <c r="A79" s="27" t="s">
        <v>57</v>
      </c>
      <c r="B79">
        <v>3</v>
      </c>
      <c r="C79" s="1">
        <f t="shared" si="19"/>
        <v>5.8502340093603748E-5</v>
      </c>
      <c r="D79" s="5">
        <f t="shared" si="20"/>
        <v>0</v>
      </c>
      <c r="E79" s="5">
        <f t="shared" si="0"/>
        <v>3</v>
      </c>
      <c r="H79" s="62">
        <f t="shared" si="21"/>
        <v>3</v>
      </c>
      <c r="P79" s="5">
        <f t="shared" si="2"/>
        <v>3</v>
      </c>
    </row>
    <row r="80" spans="1:16" x14ac:dyDescent="0.2">
      <c r="A80" s="27" t="s">
        <v>89</v>
      </c>
      <c r="B80">
        <v>16</v>
      </c>
      <c r="C80" s="1">
        <f t="shared" si="19"/>
        <v>3.1201248049921997E-4</v>
      </c>
      <c r="D80" s="5">
        <f t="shared" si="20"/>
        <v>0</v>
      </c>
      <c r="E80" s="5">
        <f t="shared" si="0"/>
        <v>16</v>
      </c>
      <c r="H80" s="62">
        <f t="shared" si="21"/>
        <v>16</v>
      </c>
      <c r="P80" s="5">
        <f t="shared" si="2"/>
        <v>16</v>
      </c>
    </row>
    <row r="81" spans="1:16" x14ac:dyDescent="0.2">
      <c r="A81" s="27" t="s">
        <v>58</v>
      </c>
      <c r="B81"/>
      <c r="C81" s="1">
        <f t="shared" si="19"/>
        <v>0</v>
      </c>
      <c r="D81" s="5">
        <f t="shared" si="20"/>
        <v>0</v>
      </c>
      <c r="E81" s="5">
        <f t="shared" si="0"/>
        <v>0</v>
      </c>
      <c r="H81" s="62">
        <f t="shared" si="21"/>
        <v>0</v>
      </c>
      <c r="P81" s="5">
        <f t="shared" si="2"/>
        <v>0</v>
      </c>
    </row>
    <row r="82" spans="1:16" x14ac:dyDescent="0.2">
      <c r="A82" s="27" t="s">
        <v>177</v>
      </c>
      <c r="B82"/>
      <c r="C82" s="1">
        <f t="shared" si="19"/>
        <v>0</v>
      </c>
      <c r="D82" s="5">
        <f t="shared" si="20"/>
        <v>0</v>
      </c>
      <c r="E82" s="5">
        <f>B82+D82</f>
        <v>0</v>
      </c>
      <c r="H82" s="62">
        <f>E82</f>
        <v>0</v>
      </c>
      <c r="P82" s="5">
        <f>E82</f>
        <v>0</v>
      </c>
    </row>
    <row r="83" spans="1:16" x14ac:dyDescent="0.2">
      <c r="A83" s="28" t="s">
        <v>91</v>
      </c>
      <c r="B83"/>
      <c r="C83" s="1">
        <f t="shared" si="19"/>
        <v>0</v>
      </c>
      <c r="D83" s="5">
        <f t="shared" si="20"/>
        <v>0</v>
      </c>
      <c r="E83" s="5">
        <f>B83+D83</f>
        <v>0</v>
      </c>
      <c r="H83" s="75"/>
      <c r="I83" s="63">
        <f>E83</f>
        <v>0</v>
      </c>
      <c r="P83" s="5">
        <f>E83</f>
        <v>0</v>
      </c>
    </row>
    <row r="84" spans="1:16" x14ac:dyDescent="0.2">
      <c r="A84" s="28" t="s">
        <v>92</v>
      </c>
      <c r="B84"/>
      <c r="C84" s="1">
        <f t="shared" si="19"/>
        <v>0</v>
      </c>
      <c r="D84" s="5">
        <f t="shared" si="20"/>
        <v>0</v>
      </c>
      <c r="E84" s="5">
        <f t="shared" si="0"/>
        <v>0</v>
      </c>
      <c r="I84" s="63">
        <f>E84</f>
        <v>0</v>
      </c>
      <c r="P84" s="5">
        <f t="shared" si="2"/>
        <v>0</v>
      </c>
    </row>
    <row r="85" spans="1:16" x14ac:dyDescent="0.2">
      <c r="A85" s="28" t="s">
        <v>95</v>
      </c>
      <c r="B85"/>
      <c r="C85" s="1">
        <f t="shared" si="19"/>
        <v>0</v>
      </c>
      <c r="D85" s="5">
        <f t="shared" si="20"/>
        <v>0</v>
      </c>
      <c r="E85" s="5">
        <f>B85+D85</f>
        <v>0</v>
      </c>
      <c r="I85" s="63">
        <f>E85</f>
        <v>0</v>
      </c>
      <c r="P85" s="5">
        <f t="shared" si="2"/>
        <v>0</v>
      </c>
    </row>
    <row r="86" spans="1:16" x14ac:dyDescent="0.2">
      <c r="A86" s="28" t="s">
        <v>96</v>
      </c>
      <c r="B86"/>
      <c r="C86" s="1">
        <f t="shared" si="19"/>
        <v>0</v>
      </c>
      <c r="D86" s="5">
        <f t="shared" si="20"/>
        <v>0</v>
      </c>
      <c r="E86" s="5">
        <f>B86+D86</f>
        <v>0</v>
      </c>
      <c r="I86" s="63">
        <f>E86</f>
        <v>0</v>
      </c>
      <c r="P86" s="5">
        <f t="shared" si="2"/>
        <v>0</v>
      </c>
    </row>
    <row r="87" spans="1:16" x14ac:dyDescent="0.2">
      <c r="A87" s="28" t="s">
        <v>172</v>
      </c>
      <c r="B87">
        <v>1</v>
      </c>
      <c r="C87" s="1">
        <f t="shared" si="19"/>
        <v>1.9500780031201248E-5</v>
      </c>
      <c r="D87" s="5">
        <f t="shared" si="20"/>
        <v>0</v>
      </c>
      <c r="E87" s="5">
        <f>B87+D87</f>
        <v>1</v>
      </c>
      <c r="I87" s="63">
        <f>E87</f>
        <v>1</v>
      </c>
      <c r="P87" s="5">
        <f t="shared" ref="P87:P88" si="25">E87</f>
        <v>1</v>
      </c>
    </row>
    <row r="88" spans="1:16" x14ac:dyDescent="0.2">
      <c r="A88" s="85" t="s">
        <v>205</v>
      </c>
      <c r="B88">
        <v>1</v>
      </c>
      <c r="C88" s="1">
        <f t="shared" si="19"/>
        <v>1.9500780031201248E-5</v>
      </c>
      <c r="D88" s="5">
        <f t="shared" si="20"/>
        <v>0</v>
      </c>
      <c r="E88" s="5">
        <f>B88+D88</f>
        <v>1</v>
      </c>
      <c r="I88" s="75"/>
      <c r="J88" s="67">
        <f>E88</f>
        <v>1</v>
      </c>
      <c r="P88" s="5">
        <f t="shared" si="25"/>
        <v>1</v>
      </c>
    </row>
    <row r="89" spans="1:16" x14ac:dyDescent="0.2">
      <c r="A89" s="85" t="s">
        <v>59</v>
      </c>
      <c r="B89">
        <v>992</v>
      </c>
      <c r="C89" s="1">
        <f t="shared" si="19"/>
        <v>1.9344773790951637E-2</v>
      </c>
      <c r="D89" s="5">
        <f t="shared" si="20"/>
        <v>0</v>
      </c>
      <c r="E89" s="5">
        <f>B89+D89</f>
        <v>992</v>
      </c>
      <c r="I89" s="75"/>
      <c r="J89" s="67">
        <f>E89</f>
        <v>992</v>
      </c>
      <c r="P89" s="5">
        <f t="shared" si="2"/>
        <v>992</v>
      </c>
    </row>
    <row r="90" spans="1:16" x14ac:dyDescent="0.2">
      <c r="A90" s="30" t="s">
        <v>195</v>
      </c>
      <c r="B90">
        <v>0</v>
      </c>
      <c r="C90" s="1">
        <f t="shared" si="19"/>
        <v>0</v>
      </c>
      <c r="D90" s="5">
        <f t="shared" si="20"/>
        <v>0</v>
      </c>
      <c r="E90" s="5">
        <f t="shared" si="0"/>
        <v>0</v>
      </c>
      <c r="J90" s="67">
        <f>E90</f>
        <v>0</v>
      </c>
      <c r="P90" s="5">
        <f t="shared" si="2"/>
        <v>0</v>
      </c>
    </row>
    <row r="91" spans="1:16" x14ac:dyDescent="0.2">
      <c r="A91" s="30" t="s">
        <v>60</v>
      </c>
      <c r="B91">
        <v>33</v>
      </c>
      <c r="C91" s="1">
        <f t="shared" si="19"/>
        <v>6.4352574102964123E-4</v>
      </c>
      <c r="D91" s="5">
        <f t="shared" si="20"/>
        <v>0</v>
      </c>
      <c r="E91" s="5">
        <f t="shared" si="0"/>
        <v>33</v>
      </c>
      <c r="J91" s="67">
        <f t="shared" ref="J91:J99" si="26">E91</f>
        <v>33</v>
      </c>
      <c r="P91" s="5">
        <f t="shared" si="2"/>
        <v>33</v>
      </c>
    </row>
    <row r="92" spans="1:16" x14ac:dyDescent="0.2">
      <c r="A92" s="30" t="s">
        <v>196</v>
      </c>
      <c r="B92">
        <v>0</v>
      </c>
      <c r="C92" s="1">
        <f t="shared" si="19"/>
        <v>0</v>
      </c>
      <c r="D92" s="5">
        <f t="shared" si="20"/>
        <v>0</v>
      </c>
      <c r="E92" s="5">
        <f t="shared" si="0"/>
        <v>0</v>
      </c>
      <c r="J92" s="67">
        <f t="shared" si="26"/>
        <v>0</v>
      </c>
      <c r="P92" s="5">
        <f t="shared" si="2"/>
        <v>0</v>
      </c>
    </row>
    <row r="93" spans="1:16" x14ac:dyDescent="0.2">
      <c r="A93" s="30" t="s">
        <v>61</v>
      </c>
      <c r="B93">
        <v>827</v>
      </c>
      <c r="C93" s="1">
        <f t="shared" si="19"/>
        <v>1.6127145085803433E-2</v>
      </c>
      <c r="D93" s="5">
        <f t="shared" si="20"/>
        <v>0</v>
      </c>
      <c r="E93" s="5">
        <f>B93+D93</f>
        <v>827</v>
      </c>
      <c r="J93" s="67">
        <f>E93</f>
        <v>827</v>
      </c>
      <c r="P93" s="5">
        <f>E93</f>
        <v>827</v>
      </c>
    </row>
    <row r="94" spans="1:16" x14ac:dyDescent="0.2">
      <c r="A94" s="30" t="s">
        <v>62</v>
      </c>
      <c r="B94">
        <v>24</v>
      </c>
      <c r="C94" s="1">
        <f t="shared" si="19"/>
        <v>4.6801872074882998E-4</v>
      </c>
      <c r="D94" s="5">
        <f t="shared" si="20"/>
        <v>0</v>
      </c>
      <c r="E94" s="5">
        <f t="shared" si="0"/>
        <v>24</v>
      </c>
      <c r="J94" s="67">
        <f t="shared" si="26"/>
        <v>24</v>
      </c>
      <c r="P94" s="5">
        <f t="shared" si="2"/>
        <v>24</v>
      </c>
    </row>
    <row r="95" spans="1:16" x14ac:dyDescent="0.2">
      <c r="A95" s="30" t="s">
        <v>63</v>
      </c>
      <c r="B95">
        <v>25</v>
      </c>
      <c r="C95" s="1">
        <f t="shared" si="19"/>
        <v>4.8751950078003122E-4</v>
      </c>
      <c r="D95" s="5">
        <f t="shared" si="20"/>
        <v>0</v>
      </c>
      <c r="E95" s="5">
        <f t="shared" si="0"/>
        <v>25</v>
      </c>
      <c r="J95" s="67">
        <f t="shared" si="26"/>
        <v>25</v>
      </c>
      <c r="K95" s="6"/>
      <c r="P95" s="5">
        <f t="shared" si="2"/>
        <v>25</v>
      </c>
    </row>
    <row r="96" spans="1:16" x14ac:dyDescent="0.2">
      <c r="A96" s="30" t="s">
        <v>126</v>
      </c>
      <c r="B96"/>
      <c r="C96" s="1">
        <f t="shared" si="19"/>
        <v>0</v>
      </c>
      <c r="D96" s="5">
        <f t="shared" si="20"/>
        <v>0</v>
      </c>
      <c r="E96" s="5">
        <f t="shared" si="0"/>
        <v>0</v>
      </c>
      <c r="J96" s="67">
        <f t="shared" si="26"/>
        <v>0</v>
      </c>
      <c r="K96" s="6"/>
      <c r="P96" s="5">
        <f t="shared" si="2"/>
        <v>0</v>
      </c>
    </row>
    <row r="97" spans="1:20" x14ac:dyDescent="0.2">
      <c r="A97" s="31" t="s">
        <v>197</v>
      </c>
      <c r="B97"/>
      <c r="C97" s="1">
        <f t="shared" si="19"/>
        <v>0</v>
      </c>
      <c r="D97" s="5">
        <f t="shared" si="20"/>
        <v>0</v>
      </c>
      <c r="E97" s="5">
        <f>B97+D97</f>
        <v>0</v>
      </c>
      <c r="L97" s="68">
        <f>E97</f>
        <v>0</v>
      </c>
      <c r="P97" s="17">
        <f>E97</f>
        <v>0</v>
      </c>
    </row>
    <row r="98" spans="1:20" x14ac:dyDescent="0.2">
      <c r="A98" s="31" t="s">
        <v>167</v>
      </c>
      <c r="B98"/>
      <c r="C98" s="1">
        <f t="shared" si="19"/>
        <v>0</v>
      </c>
      <c r="D98" s="5">
        <f t="shared" si="20"/>
        <v>0</v>
      </c>
      <c r="E98" s="5">
        <f>B98+D98</f>
        <v>0</v>
      </c>
      <c r="L98" s="68">
        <f>E98</f>
        <v>0</v>
      </c>
      <c r="P98" s="17">
        <f>E98</f>
        <v>0</v>
      </c>
    </row>
    <row r="99" spans="1:20" x14ac:dyDescent="0.2">
      <c r="A99" s="30" t="s">
        <v>69</v>
      </c>
      <c r="B99">
        <v>13</v>
      </c>
      <c r="C99" s="1">
        <f t="shared" si="19"/>
        <v>2.535101404056162E-4</v>
      </c>
      <c r="D99" s="5">
        <f t="shared" si="20"/>
        <v>0</v>
      </c>
      <c r="E99" s="5">
        <f t="shared" si="0"/>
        <v>13</v>
      </c>
      <c r="J99" s="67">
        <f t="shared" si="26"/>
        <v>13</v>
      </c>
      <c r="K99" s="6"/>
      <c r="P99" s="5">
        <f t="shared" si="2"/>
        <v>13</v>
      </c>
    </row>
    <row r="100" spans="1:20" x14ac:dyDescent="0.2">
      <c r="A100" s="30" t="s">
        <v>202</v>
      </c>
      <c r="B100">
        <v>2368</v>
      </c>
      <c r="C100" s="1">
        <f t="shared" si="19"/>
        <v>4.6177847113884556E-2</v>
      </c>
      <c r="D100" s="5">
        <f t="shared" si="20"/>
        <v>0</v>
      </c>
      <c r="E100" s="5">
        <f t="shared" si="0"/>
        <v>2368</v>
      </c>
      <c r="J100" s="67">
        <f>E100</f>
        <v>2368</v>
      </c>
      <c r="K100" s="6"/>
      <c r="P100" s="5">
        <f t="shared" si="2"/>
        <v>2368</v>
      </c>
    </row>
    <row r="101" spans="1:20" x14ac:dyDescent="0.2">
      <c r="A101" s="30" t="s">
        <v>70</v>
      </c>
      <c r="B101">
        <v>71</v>
      </c>
      <c r="C101" s="1">
        <f t="shared" si="19"/>
        <v>1.3845553822152887E-3</v>
      </c>
      <c r="D101" s="5">
        <f t="shared" si="20"/>
        <v>0</v>
      </c>
      <c r="E101" s="5">
        <f t="shared" ref="E101:E107" si="27">B101+D101</f>
        <v>71</v>
      </c>
      <c r="J101" s="67">
        <f>E101</f>
        <v>71</v>
      </c>
      <c r="K101" s="6"/>
      <c r="P101" s="5">
        <f t="shared" ref="P101:P107" si="28">E101</f>
        <v>71</v>
      </c>
    </row>
    <row r="102" spans="1:20" x14ac:dyDescent="0.2">
      <c r="A102" s="80" t="s">
        <v>178</v>
      </c>
      <c r="B102"/>
      <c r="C102" s="1">
        <f t="shared" si="19"/>
        <v>0</v>
      </c>
      <c r="D102" s="5">
        <f t="shared" si="20"/>
        <v>0</v>
      </c>
      <c r="E102" s="5">
        <f t="shared" si="27"/>
        <v>0</v>
      </c>
      <c r="K102" s="79">
        <f>E102</f>
        <v>0</v>
      </c>
      <c r="P102" s="5">
        <f t="shared" si="28"/>
        <v>0</v>
      </c>
    </row>
    <row r="103" spans="1:20" x14ac:dyDescent="0.2">
      <c r="A103" s="80" t="s">
        <v>198</v>
      </c>
      <c r="B103"/>
      <c r="C103" s="1">
        <f t="shared" si="19"/>
        <v>0</v>
      </c>
      <c r="D103" s="5">
        <f t="shared" si="20"/>
        <v>0</v>
      </c>
      <c r="E103" s="5">
        <f t="shared" ref="E103" si="29">B103+D103</f>
        <v>0</v>
      </c>
      <c r="K103" s="79">
        <f>E103</f>
        <v>0</v>
      </c>
      <c r="P103" s="5">
        <f t="shared" ref="P103" si="30">E103</f>
        <v>0</v>
      </c>
    </row>
    <row r="104" spans="1:20" x14ac:dyDescent="0.2">
      <c r="A104" s="77" t="s">
        <v>174</v>
      </c>
      <c r="B104">
        <v>11</v>
      </c>
      <c r="C104" s="1">
        <f t="shared" si="19"/>
        <v>2.1450858034321373E-4</v>
      </c>
      <c r="D104" s="5">
        <f t="shared" si="20"/>
        <v>0</v>
      </c>
      <c r="E104" s="5">
        <f t="shared" si="27"/>
        <v>11</v>
      </c>
      <c r="J104" s="75"/>
      <c r="K104" s="76">
        <f>E104</f>
        <v>11</v>
      </c>
      <c r="P104" s="17">
        <f t="shared" si="28"/>
        <v>11</v>
      </c>
    </row>
    <row r="105" spans="1:20" x14ac:dyDescent="0.2">
      <c r="A105" s="77" t="s">
        <v>207</v>
      </c>
      <c r="B105">
        <v>6</v>
      </c>
      <c r="C105" s="1">
        <f t="shared" si="19"/>
        <v>1.170046801872075E-4</v>
      </c>
      <c r="D105" s="5">
        <f t="shared" si="20"/>
        <v>0</v>
      </c>
      <c r="E105" s="5">
        <f t="shared" si="27"/>
        <v>6</v>
      </c>
      <c r="J105" s="75"/>
      <c r="K105" s="78">
        <f>E105</f>
        <v>6</v>
      </c>
      <c r="P105" s="17">
        <f t="shared" si="28"/>
        <v>6</v>
      </c>
    </row>
    <row r="106" spans="1:20" x14ac:dyDescent="0.2">
      <c r="A106" s="77" t="s">
        <v>161</v>
      </c>
      <c r="B106"/>
      <c r="C106" s="1">
        <f t="shared" si="19"/>
        <v>0</v>
      </c>
      <c r="D106" s="5">
        <f t="shared" si="20"/>
        <v>0</v>
      </c>
      <c r="E106" s="5">
        <f t="shared" si="27"/>
        <v>0</v>
      </c>
      <c r="J106" s="75"/>
      <c r="K106" s="76">
        <f>E106</f>
        <v>0</v>
      </c>
      <c r="P106" s="17">
        <f t="shared" si="28"/>
        <v>0</v>
      </c>
      <c r="T106" s="104" t="s">
        <v>20</v>
      </c>
    </row>
    <row r="107" spans="1:20" x14ac:dyDescent="0.2">
      <c r="A107" s="31" t="s">
        <v>179</v>
      </c>
      <c r="B107"/>
      <c r="C107" s="1">
        <f t="shared" si="19"/>
        <v>0</v>
      </c>
      <c r="D107" s="5">
        <f t="shared" si="20"/>
        <v>0</v>
      </c>
      <c r="E107" s="5">
        <f t="shared" si="27"/>
        <v>0</v>
      </c>
      <c r="L107" s="68">
        <f>E107</f>
        <v>0</v>
      </c>
      <c r="P107" s="17">
        <f t="shared" si="28"/>
        <v>0</v>
      </c>
    </row>
    <row r="108" spans="1:20" x14ac:dyDescent="0.2">
      <c r="A108" s="31" t="s">
        <v>64</v>
      </c>
      <c r="B108">
        <v>2151</v>
      </c>
      <c r="C108" s="1">
        <f t="shared" si="19"/>
        <v>4.1946177847113887E-2</v>
      </c>
      <c r="D108" s="5">
        <f t="shared" si="20"/>
        <v>0</v>
      </c>
      <c r="E108" s="5">
        <f t="shared" si="0"/>
        <v>2151</v>
      </c>
      <c r="L108" s="68">
        <f>E108</f>
        <v>2151</v>
      </c>
      <c r="P108" s="5">
        <f t="shared" si="2"/>
        <v>2151</v>
      </c>
    </row>
    <row r="109" spans="1:20" x14ac:dyDescent="0.2">
      <c r="A109" s="31" t="s">
        <v>76</v>
      </c>
      <c r="B109">
        <v>2</v>
      </c>
      <c r="C109" s="1">
        <f t="shared" si="19"/>
        <v>3.9001560062402496E-5</v>
      </c>
      <c r="D109" s="5">
        <f t="shared" si="20"/>
        <v>0</v>
      </c>
      <c r="E109" s="5">
        <f>B109+D109</f>
        <v>2</v>
      </c>
      <c r="L109" s="68">
        <f>E109</f>
        <v>2</v>
      </c>
      <c r="P109" s="5">
        <f>E109</f>
        <v>2</v>
      </c>
    </row>
    <row r="110" spans="1:20" x14ac:dyDescent="0.2">
      <c r="A110" s="31" t="s">
        <v>217</v>
      </c>
      <c r="B110">
        <v>4</v>
      </c>
      <c r="C110" s="1">
        <f t="shared" si="19"/>
        <v>7.8003120124804992E-5</v>
      </c>
      <c r="D110" s="5">
        <f t="shared" si="20"/>
        <v>0</v>
      </c>
      <c r="E110" s="5">
        <f>B110+D110</f>
        <v>4</v>
      </c>
      <c r="L110" s="68">
        <f>E110</f>
        <v>4</v>
      </c>
      <c r="P110" s="5">
        <f>E110</f>
        <v>4</v>
      </c>
    </row>
    <row r="111" spans="1:20" x14ac:dyDescent="0.2">
      <c r="A111" s="32" t="s">
        <v>65</v>
      </c>
      <c r="B111">
        <v>29</v>
      </c>
      <c r="C111" s="1">
        <f t="shared" si="19"/>
        <v>5.6552262090483617E-4</v>
      </c>
      <c r="D111" s="5">
        <f t="shared" si="20"/>
        <v>0</v>
      </c>
      <c r="E111" s="5">
        <f t="shared" si="0"/>
        <v>29</v>
      </c>
      <c r="M111" s="70">
        <f>E111</f>
        <v>29</v>
      </c>
      <c r="P111" s="5">
        <f t="shared" si="2"/>
        <v>29</v>
      </c>
    </row>
    <row r="112" spans="1:20" x14ac:dyDescent="0.2">
      <c r="A112" s="31" t="s">
        <v>168</v>
      </c>
      <c r="B112"/>
      <c r="C112" s="1">
        <f t="shared" si="19"/>
        <v>0</v>
      </c>
      <c r="D112" s="5">
        <f t="shared" si="20"/>
        <v>0</v>
      </c>
      <c r="E112" s="5">
        <f t="shared" si="0"/>
        <v>0</v>
      </c>
      <c r="L112" s="68">
        <f>E112</f>
        <v>0</v>
      </c>
      <c r="P112" s="5">
        <f t="shared" si="2"/>
        <v>0</v>
      </c>
    </row>
    <row r="113" spans="1:16" x14ac:dyDescent="0.2">
      <c r="A113" s="31" t="s">
        <v>212</v>
      </c>
      <c r="B113"/>
      <c r="C113" s="1">
        <f t="shared" si="19"/>
        <v>0</v>
      </c>
      <c r="D113" s="5">
        <f t="shared" si="20"/>
        <v>0</v>
      </c>
      <c r="E113" s="5">
        <f t="shared" si="0"/>
        <v>0</v>
      </c>
      <c r="L113" s="68">
        <f t="shared" ref="L113:L114" si="31">E113</f>
        <v>0</v>
      </c>
      <c r="P113" s="5">
        <f t="shared" ref="P113:P114" si="32">E113</f>
        <v>0</v>
      </c>
    </row>
    <row r="114" spans="1:16" x14ac:dyDescent="0.2">
      <c r="A114" s="31" t="s">
        <v>152</v>
      </c>
      <c r="B114"/>
      <c r="C114" s="1">
        <f t="shared" si="19"/>
        <v>0</v>
      </c>
      <c r="D114" s="5">
        <f t="shared" si="20"/>
        <v>0</v>
      </c>
      <c r="E114" s="5">
        <f t="shared" si="0"/>
        <v>0</v>
      </c>
      <c r="L114" s="68">
        <f t="shared" si="31"/>
        <v>0</v>
      </c>
      <c r="P114" s="5">
        <f t="shared" si="32"/>
        <v>0</v>
      </c>
    </row>
    <row r="115" spans="1:16" x14ac:dyDescent="0.2">
      <c r="A115" s="31" t="s">
        <v>213</v>
      </c>
      <c r="B115"/>
      <c r="C115" s="1">
        <f t="shared" ref="C115:C120" si="33">B115/$B$122</f>
        <v>0</v>
      </c>
      <c r="D115" s="5">
        <f t="shared" ref="D115:D120" si="34">C115*$B$125</f>
        <v>0</v>
      </c>
      <c r="E115" s="5">
        <f>B115+D115</f>
        <v>0</v>
      </c>
      <c r="L115" s="68">
        <f>E115</f>
        <v>0</v>
      </c>
      <c r="P115" s="5">
        <f t="shared" ref="P115:P120" si="35">E115</f>
        <v>0</v>
      </c>
    </row>
    <row r="116" spans="1:16" x14ac:dyDescent="0.2">
      <c r="A116" s="31" t="s">
        <v>99</v>
      </c>
      <c r="B116"/>
      <c r="C116" s="1">
        <f t="shared" si="33"/>
        <v>0</v>
      </c>
      <c r="D116" s="5">
        <f t="shared" si="34"/>
        <v>0</v>
      </c>
      <c r="E116" s="5">
        <f t="shared" si="0"/>
        <v>0</v>
      </c>
      <c r="L116" s="68">
        <f>E116</f>
        <v>0</v>
      </c>
      <c r="P116" s="5">
        <f t="shared" si="35"/>
        <v>0</v>
      </c>
    </row>
    <row r="117" spans="1:16" x14ac:dyDescent="0.2">
      <c r="A117" s="31" t="s">
        <v>145</v>
      </c>
      <c r="B117">
        <v>33</v>
      </c>
      <c r="C117" s="1">
        <f t="shared" si="33"/>
        <v>6.4352574102964123E-4</v>
      </c>
      <c r="D117" s="5">
        <f t="shared" si="34"/>
        <v>0</v>
      </c>
      <c r="E117" s="5">
        <f>B117+D117</f>
        <v>33</v>
      </c>
      <c r="L117" s="68">
        <f>E117</f>
        <v>33</v>
      </c>
      <c r="P117" s="5">
        <f t="shared" si="35"/>
        <v>33</v>
      </c>
    </row>
    <row r="118" spans="1:16" x14ac:dyDescent="0.2">
      <c r="A118" s="29" t="s">
        <v>154</v>
      </c>
      <c r="B118"/>
      <c r="C118" s="1">
        <f t="shared" si="33"/>
        <v>0</v>
      </c>
      <c r="D118" s="5">
        <f t="shared" si="34"/>
        <v>0</v>
      </c>
      <c r="E118" s="5">
        <f>B118+D118</f>
        <v>0</v>
      </c>
      <c r="N118" s="66">
        <f>E118</f>
        <v>0</v>
      </c>
      <c r="P118" s="5">
        <f t="shared" si="35"/>
        <v>0</v>
      </c>
    </row>
    <row r="119" spans="1:16" x14ac:dyDescent="0.2">
      <c r="A119" s="29" t="s">
        <v>67</v>
      </c>
      <c r="B119"/>
      <c r="C119" s="1">
        <f t="shared" si="33"/>
        <v>0</v>
      </c>
      <c r="D119" s="5">
        <f t="shared" si="34"/>
        <v>0</v>
      </c>
      <c r="E119" s="5">
        <f t="shared" si="0"/>
        <v>0</v>
      </c>
      <c r="N119" s="66">
        <f>E119</f>
        <v>0</v>
      </c>
      <c r="P119" s="5">
        <f t="shared" si="35"/>
        <v>0</v>
      </c>
    </row>
    <row r="120" spans="1:16" x14ac:dyDescent="0.2">
      <c r="A120" s="121" t="s">
        <v>47</v>
      </c>
      <c r="B120" s="114"/>
      <c r="C120" s="8">
        <f t="shared" si="33"/>
        <v>0</v>
      </c>
      <c r="D120" s="11">
        <f t="shared" si="34"/>
        <v>0</v>
      </c>
      <c r="E120" s="11">
        <f>B120+D120</f>
        <v>0</v>
      </c>
      <c r="F120" s="8"/>
      <c r="G120" s="8"/>
      <c r="H120" s="8"/>
      <c r="I120" s="8"/>
      <c r="J120" s="8"/>
      <c r="K120" s="8"/>
      <c r="L120" s="8"/>
      <c r="M120" s="8"/>
      <c r="N120" s="118">
        <f>E120</f>
        <v>0</v>
      </c>
      <c r="O120" s="8"/>
      <c r="P120" s="11">
        <f t="shared" si="35"/>
        <v>0</v>
      </c>
    </row>
    <row r="121" spans="1:16" x14ac:dyDescent="0.2">
      <c r="A121"/>
      <c r="B121" s="16"/>
    </row>
    <row r="122" spans="1:16" x14ac:dyDescent="0.2">
      <c r="A122" s="1" t="s">
        <v>21</v>
      </c>
      <c r="B122" s="16">
        <f>SUM(B12:B120)</f>
        <v>51280</v>
      </c>
      <c r="C122" s="1">
        <f>B122/$B$123</f>
        <v>1</v>
      </c>
      <c r="E122" s="5">
        <f>SUM(E12:E120)</f>
        <v>51280</v>
      </c>
      <c r="F122" s="33">
        <f t="shared" ref="F122:M122" si="36">SUM(F12:F119)</f>
        <v>27009</v>
      </c>
      <c r="G122" s="34">
        <f t="shared" si="36"/>
        <v>1828</v>
      </c>
      <c r="H122" s="35">
        <f t="shared" si="36"/>
        <v>260</v>
      </c>
      <c r="I122" s="36">
        <f t="shared" si="36"/>
        <v>786</v>
      </c>
      <c r="J122" s="37">
        <f t="shared" si="36"/>
        <v>4354</v>
      </c>
      <c r="K122" s="38">
        <f t="shared" si="36"/>
        <v>17</v>
      </c>
      <c r="L122" s="39">
        <f t="shared" si="36"/>
        <v>2190</v>
      </c>
      <c r="M122" s="40">
        <f t="shared" si="36"/>
        <v>29</v>
      </c>
      <c r="N122" s="41">
        <f>SUM(N12:N120)</f>
        <v>0</v>
      </c>
      <c r="O122" s="72">
        <f>SUM(O12:O120)</f>
        <v>14807</v>
      </c>
      <c r="P122" s="5">
        <f>SUM(P12:P120)</f>
        <v>36473</v>
      </c>
    </row>
    <row r="123" spans="1:16" x14ac:dyDescent="0.2">
      <c r="A123" s="1" t="s">
        <v>22</v>
      </c>
      <c r="B123" s="5">
        <v>51280</v>
      </c>
      <c r="D123" s="5" t="s">
        <v>20</v>
      </c>
      <c r="E123" s="5">
        <f>SUM(F122:O122)</f>
        <v>51280</v>
      </c>
    </row>
    <row r="124" spans="1:16" x14ac:dyDescent="0.2">
      <c r="B124" s="5" t="s">
        <v>20</v>
      </c>
      <c r="C124" s="5"/>
      <c r="E124" s="5">
        <f>SUM(O122:P122)</f>
        <v>51280</v>
      </c>
    </row>
    <row r="125" spans="1:16" ht="38.25" x14ac:dyDescent="0.2">
      <c r="A125" s="18" t="s">
        <v>23</v>
      </c>
      <c r="B125" s="19">
        <f>B123-B122</f>
        <v>0</v>
      </c>
    </row>
    <row r="126" spans="1:16" ht="13.5" thickBot="1" x14ac:dyDescent="0.25"/>
    <row r="127" spans="1:16" x14ac:dyDescent="0.2">
      <c r="A127" s="42"/>
      <c r="B127" s="43"/>
      <c r="C127" s="44"/>
      <c r="D127" s="43"/>
      <c r="E127" s="43"/>
      <c r="F127" s="44"/>
      <c r="G127" s="44"/>
      <c r="H127" s="44"/>
      <c r="I127" s="44"/>
      <c r="J127" s="44"/>
      <c r="K127" s="44"/>
      <c r="L127" s="45"/>
    </row>
    <row r="128" spans="1:16" x14ac:dyDescent="0.2">
      <c r="A128" s="46">
        <v>1</v>
      </c>
      <c r="B128" s="47" t="s">
        <v>107</v>
      </c>
      <c r="C128" s="48"/>
      <c r="D128" s="47"/>
      <c r="E128" s="47"/>
      <c r="F128" s="48"/>
      <c r="G128" s="48"/>
      <c r="H128" s="48"/>
      <c r="I128" s="49">
        <f>P122</f>
        <v>36473</v>
      </c>
      <c r="J128" s="48"/>
      <c r="K128" s="48"/>
      <c r="L128" s="50"/>
    </row>
    <row r="129" spans="1:12" ht="13.5" thickBot="1" x14ac:dyDescent="0.25">
      <c r="A129" s="46"/>
      <c r="B129" s="47"/>
      <c r="C129" s="48"/>
      <c r="D129" s="47"/>
      <c r="E129" s="47"/>
      <c r="F129" s="48"/>
      <c r="G129" s="48"/>
      <c r="H129" s="48"/>
      <c r="I129" s="51"/>
      <c r="J129" s="48"/>
      <c r="K129" s="48"/>
      <c r="L129" s="50"/>
    </row>
    <row r="130" spans="1:12" ht="13.5" thickBot="1" x14ac:dyDescent="0.25">
      <c r="A130" s="46"/>
      <c r="B130" s="47"/>
      <c r="C130" s="48"/>
      <c r="D130" s="47"/>
      <c r="E130" s="47"/>
      <c r="F130" s="48"/>
      <c r="G130" s="48"/>
      <c r="H130" s="48"/>
      <c r="I130" s="53" t="s">
        <v>108</v>
      </c>
      <c r="J130" s="53" t="s">
        <v>109</v>
      </c>
      <c r="K130" s="52" t="s">
        <v>12</v>
      </c>
      <c r="L130" s="50"/>
    </row>
    <row r="131" spans="1:12" x14ac:dyDescent="0.2">
      <c r="A131" s="46">
        <v>2</v>
      </c>
      <c r="B131" s="47" t="s">
        <v>110</v>
      </c>
      <c r="C131" s="48"/>
      <c r="D131" s="47"/>
      <c r="E131" s="47"/>
      <c r="F131" s="48"/>
      <c r="G131" s="48"/>
      <c r="H131" s="48"/>
      <c r="I131" s="54">
        <f>G122</f>
        <v>1828</v>
      </c>
      <c r="J131" s="54">
        <f>F122</f>
        <v>27009</v>
      </c>
      <c r="K131" s="54">
        <f>I131+J131</f>
        <v>28837</v>
      </c>
      <c r="L131" s="50"/>
    </row>
    <row r="132" spans="1:12" x14ac:dyDescent="0.2">
      <c r="A132" s="46">
        <v>3</v>
      </c>
      <c r="B132" s="47" t="s">
        <v>111</v>
      </c>
      <c r="C132" s="48"/>
      <c r="D132" s="47"/>
      <c r="E132" s="47"/>
      <c r="F132" s="48"/>
      <c r="G132" s="48"/>
      <c r="H132" s="48"/>
      <c r="I132" s="54">
        <f>H122</f>
        <v>260</v>
      </c>
      <c r="J132" s="54">
        <f>I122</f>
        <v>786</v>
      </c>
      <c r="K132" s="54">
        <f>I132+J132</f>
        <v>1046</v>
      </c>
      <c r="L132" s="50"/>
    </row>
    <row r="133" spans="1:12" x14ac:dyDescent="0.2">
      <c r="A133" s="46">
        <v>4</v>
      </c>
      <c r="B133" s="47" t="s">
        <v>112</v>
      </c>
      <c r="C133" s="48"/>
      <c r="D133" s="92"/>
      <c r="E133" s="92"/>
      <c r="F133" s="93"/>
      <c r="G133" s="93"/>
      <c r="H133" s="93"/>
      <c r="I133" s="97">
        <f>J122</f>
        <v>4354</v>
      </c>
      <c r="J133" s="97">
        <f>K122</f>
        <v>17</v>
      </c>
      <c r="K133" s="97">
        <f>I133+J133</f>
        <v>4371</v>
      </c>
      <c r="L133" s="99"/>
    </row>
    <row r="134" spans="1:12" x14ac:dyDescent="0.2">
      <c r="A134" s="46">
        <v>5</v>
      </c>
      <c r="B134" s="47" t="s">
        <v>113</v>
      </c>
      <c r="C134" s="48"/>
      <c r="D134" s="92"/>
      <c r="E134" s="92"/>
      <c r="F134" s="93"/>
      <c r="G134" s="93"/>
      <c r="H134" s="93"/>
      <c r="I134" s="98">
        <f>L122</f>
        <v>2190</v>
      </c>
      <c r="J134" s="93"/>
      <c r="K134" s="93"/>
      <c r="L134" s="99"/>
    </row>
    <row r="135" spans="1:12" x14ac:dyDescent="0.2">
      <c r="A135" s="46">
        <v>6</v>
      </c>
      <c r="B135" s="47" t="s">
        <v>114</v>
      </c>
      <c r="C135" s="48"/>
      <c r="D135" s="92"/>
      <c r="E135" s="92"/>
      <c r="F135" s="93"/>
      <c r="G135" s="93"/>
      <c r="H135" s="93"/>
      <c r="I135" s="94">
        <f>M122</f>
        <v>29</v>
      </c>
      <c r="J135" s="93"/>
      <c r="K135" s="93"/>
      <c r="L135" s="99"/>
    </row>
    <row r="136" spans="1:12" x14ac:dyDescent="0.2">
      <c r="A136" s="46">
        <v>9</v>
      </c>
      <c r="B136" s="47" t="s">
        <v>115</v>
      </c>
      <c r="C136" s="48"/>
      <c r="D136" s="92"/>
      <c r="E136" s="92"/>
      <c r="F136" s="93"/>
      <c r="G136" s="93"/>
      <c r="H136" s="93"/>
      <c r="I136" s="93"/>
      <c r="J136" s="93"/>
      <c r="K136" s="95"/>
      <c r="L136" s="99"/>
    </row>
    <row r="137" spans="1:12" x14ac:dyDescent="0.2">
      <c r="A137" s="46"/>
      <c r="B137" s="112"/>
      <c r="C137" s="95"/>
      <c r="D137" s="112"/>
      <c r="E137" s="92"/>
      <c r="F137" s="93"/>
      <c r="G137" s="93"/>
      <c r="H137" s="93"/>
      <c r="I137" s="93"/>
      <c r="J137" s="93"/>
      <c r="K137" s="95"/>
      <c r="L137" s="99"/>
    </row>
    <row r="138" spans="1:12" x14ac:dyDescent="0.2">
      <c r="A138" s="46"/>
      <c r="B138" s="96"/>
      <c r="C138" s="95"/>
      <c r="D138" s="96"/>
      <c r="E138" s="92"/>
      <c r="F138" s="93"/>
      <c r="G138" s="93"/>
      <c r="H138" s="93"/>
      <c r="I138" s="93"/>
      <c r="J138" s="93"/>
      <c r="K138" s="95"/>
      <c r="L138" s="99"/>
    </row>
    <row r="139" spans="1:12" x14ac:dyDescent="0.2">
      <c r="A139" s="46"/>
      <c r="B139" s="96"/>
      <c r="C139" s="95"/>
      <c r="D139" s="96"/>
      <c r="E139" s="92"/>
      <c r="F139" s="93"/>
      <c r="G139" s="93"/>
      <c r="H139" s="93"/>
      <c r="I139" s="93"/>
      <c r="J139" s="93"/>
      <c r="K139" s="95"/>
      <c r="L139" s="99"/>
    </row>
    <row r="140" spans="1:12" x14ac:dyDescent="0.2">
      <c r="A140" s="46"/>
      <c r="B140" s="92" t="s">
        <v>118</v>
      </c>
      <c r="C140" s="92">
        <f>SUM(K102:K106)</f>
        <v>17</v>
      </c>
      <c r="D140" s="92" t="s">
        <v>117</v>
      </c>
      <c r="E140" s="92">
        <f>SUM(I28:I33)</f>
        <v>83</v>
      </c>
      <c r="F140" s="47" t="s">
        <v>116</v>
      </c>
      <c r="G140" s="47">
        <f>SUM(I56:I74)</f>
        <v>701</v>
      </c>
      <c r="H140" s="93"/>
      <c r="I140" s="93"/>
      <c r="J140" s="93"/>
      <c r="K140" s="93"/>
      <c r="L140" s="99"/>
    </row>
    <row r="141" spans="1:12" x14ac:dyDescent="0.2">
      <c r="A141" s="46"/>
      <c r="B141" s="96"/>
      <c r="C141" s="95"/>
      <c r="D141" s="96"/>
      <c r="E141" s="92"/>
      <c r="F141" s="93"/>
      <c r="G141" s="93"/>
      <c r="H141" s="93"/>
      <c r="I141" s="93"/>
      <c r="J141" s="93"/>
      <c r="K141" s="93"/>
      <c r="L141" s="99"/>
    </row>
    <row r="142" spans="1:12" x14ac:dyDescent="0.2">
      <c r="A142" s="46"/>
      <c r="B142" s="92" t="s">
        <v>119</v>
      </c>
      <c r="C142" s="92" t="s">
        <v>208</v>
      </c>
      <c r="D142" s="96"/>
      <c r="E142" s="92"/>
      <c r="F142" s="93"/>
      <c r="G142" s="93"/>
      <c r="H142" s="93"/>
      <c r="I142" s="93"/>
      <c r="J142" s="93"/>
      <c r="K142" s="93"/>
      <c r="L142" s="99"/>
    </row>
    <row r="143" spans="1:12" x14ac:dyDescent="0.2">
      <c r="A143" s="46"/>
      <c r="B143" s="47"/>
      <c r="C143" s="47"/>
      <c r="D143" s="96"/>
      <c r="E143" s="92"/>
      <c r="F143" s="93"/>
      <c r="G143" s="93"/>
      <c r="H143" s="93"/>
      <c r="I143" s="93"/>
      <c r="J143" s="93"/>
      <c r="K143" s="93"/>
      <c r="L143" s="99"/>
    </row>
    <row r="144" spans="1:12" ht="13.5" thickBot="1" x14ac:dyDescent="0.25">
      <c r="A144" s="56"/>
      <c r="B144" s="57"/>
      <c r="C144" s="58"/>
      <c r="D144" s="57"/>
      <c r="E144" s="57"/>
      <c r="F144" s="58"/>
      <c r="G144" s="58"/>
      <c r="H144" s="58"/>
      <c r="I144" s="58"/>
      <c r="J144" s="58"/>
      <c r="K144" s="58"/>
      <c r="L144" s="59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Endeavor</vt:lpstr>
      <vt:lpstr>Montello</vt:lpstr>
      <vt:lpstr>Neshkoro</vt:lpstr>
      <vt:lpstr>Oxford</vt:lpstr>
      <vt:lpstr>Packwaukee</vt:lpstr>
      <vt:lpstr>Westfield</vt:lpstr>
    </vt:vector>
  </TitlesOfParts>
  <Company>Winnefox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dcterms:created xsi:type="dcterms:W3CDTF">2006-01-11T20:49:00Z</dcterms:created>
  <dcterms:modified xsi:type="dcterms:W3CDTF">2017-01-11T16:50:43Z</dcterms:modified>
</cp:coreProperties>
</file>